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DELL\Desktop\New folder\"/>
    </mc:Choice>
  </mc:AlternateContent>
  <bookViews>
    <workbookView xWindow="0" yWindow="0" windowWidth="20490" windowHeight="7755" tabRatio="908"/>
  </bookViews>
  <sheets>
    <sheet name="Unit Division and Course Plan" sheetId="2" r:id="rId1"/>
    <sheet name="Rubrics" sheetId="5" r:id="rId2"/>
    <sheet name="CO PO Matrix" sheetId="8" r:id="rId3"/>
    <sheet name="CO Measurment" sheetId="9" r:id="rId4"/>
  </sheets>
  <definedNames>
    <definedName name="_xlnm.Print_Area" localSheetId="0">'Unit Division and Course Plan'!$A$1:$H$36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9" i="9" l="1"/>
  <c r="M29" i="9" s="1"/>
  <c r="N29" i="9" s="1"/>
  <c r="L27" i="9"/>
  <c r="M27" i="9" s="1"/>
  <c r="N27" i="9" s="1"/>
  <c r="L25" i="9"/>
  <c r="M25" i="9" s="1"/>
  <c r="N25" i="9" s="1"/>
  <c r="L23" i="9"/>
  <c r="M23" i="9" s="1"/>
  <c r="N23" i="9" s="1"/>
  <c r="L21" i="9"/>
  <c r="M21" i="9" s="1"/>
  <c r="N21" i="9" s="1"/>
  <c r="L19" i="9"/>
  <c r="M19" i="9" s="1"/>
  <c r="N19" i="9" s="1"/>
  <c r="L17" i="9"/>
  <c r="M17" i="9" s="1"/>
  <c r="N17" i="9" s="1"/>
  <c r="L15" i="9"/>
  <c r="M15" i="9" s="1"/>
  <c r="N15" i="9" s="1"/>
  <c r="E73" i="9"/>
  <c r="C73" i="9"/>
  <c r="D73" i="9"/>
  <c r="F73" i="9"/>
  <c r="G73" i="9"/>
  <c r="H73" i="9"/>
  <c r="I73" i="9"/>
  <c r="J73" i="9"/>
  <c r="K73" i="9"/>
  <c r="L30" i="9"/>
  <c r="M30" i="9" s="1"/>
  <c r="N30" i="9" s="1"/>
  <c r="L28" i="9"/>
  <c r="M28" i="9" s="1"/>
  <c r="N28" i="9" s="1"/>
  <c r="L26" i="9"/>
  <c r="M26" i="9" s="1"/>
  <c r="N26" i="9" s="1"/>
  <c r="L24" i="9"/>
  <c r="M24" i="9" s="1"/>
  <c r="N24" i="9" s="1"/>
  <c r="L22" i="9"/>
  <c r="M22" i="9" s="1"/>
  <c r="N22" i="9" s="1"/>
  <c r="L20" i="9"/>
  <c r="M20" i="9" s="1"/>
  <c r="N20" i="9" s="1"/>
  <c r="L18" i="9"/>
  <c r="M18" i="9" s="1"/>
  <c r="N18" i="9" s="1"/>
  <c r="L16" i="9"/>
  <c r="M16" i="9" s="1"/>
  <c r="N16" i="9" s="1"/>
  <c r="L14" i="9"/>
  <c r="M14" i="9" s="1"/>
  <c r="N14" i="9" s="1"/>
  <c r="L13" i="9" l="1"/>
  <c r="M13" i="9" s="1"/>
  <c r="N13" i="9" s="1"/>
  <c r="L73" i="9"/>
  <c r="M73" i="9"/>
  <c r="G9" i="9"/>
  <c r="E9" i="9"/>
  <c r="D9" i="9"/>
  <c r="C9" i="9"/>
  <c r="B9" i="9"/>
  <c r="H8" i="9"/>
  <c r="H7" i="9"/>
  <c r="H6" i="9"/>
  <c r="H5" i="9"/>
  <c r="H9" i="9" l="1"/>
  <c r="A31" i="9"/>
</calcChain>
</file>

<file path=xl/sharedStrings.xml><?xml version="1.0" encoding="utf-8"?>
<sst xmlns="http://schemas.openxmlformats.org/spreadsheetml/2006/main" count="258" uniqueCount="206">
  <si>
    <t>Module</t>
  </si>
  <si>
    <t>Sub Topics</t>
  </si>
  <si>
    <t>T</t>
  </si>
  <si>
    <t>COURSE PLAN</t>
  </si>
  <si>
    <t>Course:</t>
  </si>
  <si>
    <t>Course Code:</t>
  </si>
  <si>
    <t>Teacher In-charge:</t>
  </si>
  <si>
    <t>Semester : III</t>
  </si>
  <si>
    <t>Programme</t>
  </si>
  <si>
    <t>Taught, Practiced &amp; Assessed</t>
  </si>
  <si>
    <t>Department</t>
  </si>
  <si>
    <t>Course Outcome</t>
  </si>
  <si>
    <t>Days/Hours</t>
  </si>
  <si>
    <t>Method of Assessment/Learning Activities</t>
  </si>
  <si>
    <t>Reference</t>
  </si>
  <si>
    <t>T and A</t>
  </si>
  <si>
    <t>LA 1: Online Assignment: Explain credit Creation with creatingVedio based with your friends</t>
  </si>
  <si>
    <t>Learning activit NO:</t>
  </si>
  <si>
    <t>Learning Activity</t>
  </si>
  <si>
    <t>Online Assignment: Explain credit Creation with creatingVedio based with your friends</t>
  </si>
  <si>
    <t>LA 1</t>
  </si>
  <si>
    <t>Group</t>
  </si>
  <si>
    <t>Individual / Group</t>
  </si>
  <si>
    <t>Mesures Points</t>
  </si>
  <si>
    <t>Scales</t>
  </si>
  <si>
    <t>Content, Conceptual understanding</t>
  </si>
  <si>
    <t>Originality of Report Vedio</t>
  </si>
  <si>
    <t>Creativity</t>
  </si>
  <si>
    <t>Very Clear: 5, Clear 4, Modereate 3, Need to Improve 2</t>
  </si>
  <si>
    <t>Mentioning the Reference and history: 5, History Alone, 4, Just Procedure 3</t>
  </si>
  <si>
    <t>Participation of more than 6 members: 5, Less than 6 and more than 3 - 4, Less than 3- 2</t>
  </si>
  <si>
    <t>Attractive methord used :5, Preprepared script :4, Else 3</t>
  </si>
  <si>
    <t>Remark</t>
  </si>
  <si>
    <t>Submitted Before starting of 2nd Module ( Group of 8 members)</t>
  </si>
  <si>
    <t>Organization Supporting information and Inferences</t>
  </si>
  <si>
    <t>Content,                                                                                         Conceptual understanding,                                            Organization Supporting information Inferences,                                 Originality of Report Vedio,                                                 Creativity</t>
  </si>
  <si>
    <t>T, P, A</t>
  </si>
  <si>
    <t>LA 2</t>
  </si>
  <si>
    <t>Individual</t>
  </si>
  <si>
    <t>10 score</t>
  </si>
  <si>
    <t>Very brief and detailed report :10, Informative report :8, Descriptive report: 6, Else 4</t>
  </si>
  <si>
    <t>Proof of the Transfer,                                                       Report</t>
  </si>
  <si>
    <t>T, A</t>
  </si>
  <si>
    <t>LA 3: Assisgnemnt on various crossing</t>
  </si>
  <si>
    <t>LA 3</t>
  </si>
  <si>
    <t>Organization
Introduction
Supporting
literature
Inferences
Conclusion</t>
  </si>
  <si>
    <t>Quality of
Information
(originality
report based on
turnit in)</t>
  </si>
  <si>
    <t>Grammar,
Usage,
Spelling</t>
  </si>
  <si>
    <t>References
Books, Research
articles,
periodicals,
websites,
reports.</t>
  </si>
  <si>
    <t>Time Spent in library(with report)</t>
  </si>
  <si>
    <t>All the points are
covered with examples : 5,  All the points are covered 4, Few Points Less 3</t>
  </si>
  <si>
    <t>Content
Conceptual understanding,           Latest developments,
relevance,                                               facts,
examples</t>
  </si>
  <si>
    <t xml:space="preserve">All introduction, points and Conclusion: 5,  else 4 </t>
  </si>
  <si>
    <t>75-100% originality: 5, 50-75% originality: 4 , 25-50% originality: 3 , Below 25% originality: 2</t>
  </si>
  <si>
    <t>10 hours 2, 5-10: 1, less 5: 0</t>
  </si>
  <si>
    <t>Error free : 1</t>
  </si>
  <si>
    <t>References 5nos 2, Refernce lessthan 5: 1</t>
  </si>
  <si>
    <t>Submitted Before starting of 4th Module</t>
  </si>
  <si>
    <t>Submitted Before starting of 3rd Module</t>
  </si>
  <si>
    <t>LA 3: Assisgnemnt on various Crossings</t>
  </si>
  <si>
    <t>Content
Conceptual understanding,                                                 Latest developments,
relevance,                                                                                     facts,
examplesQuality of
Information
(originality report based on
turnit in)                                                                                           Time Spent in library(with report)                                 Grammar,                                                                                   
Spelling                                                                                 References
Books, Research, articles, periodicals, websites,
reports.</t>
  </si>
  <si>
    <t>T, A &amp; P</t>
  </si>
  <si>
    <t>LA 4</t>
  </si>
  <si>
    <t>Content</t>
  </si>
  <si>
    <t>Delivery</t>
  </si>
  <si>
    <t>Enthusiasm (Based on evaluator’s Observation)</t>
  </si>
  <si>
    <t>Q&amp; A session</t>
  </si>
  <si>
    <t>The presentation demosatrates clear purpose and subject; cites
atleast four pertinent examples supported with facts and/or statisticsand convincingarugments and concludes with conviction.: 5,                                                                                                                                                                                                                                          The presentation demosatrates clear purpose and subject; cites
atleast two pertinent examples supported with facts and/or
statistics and concludes with
conviction: 4 , Else 3</t>
  </si>
  <si>
    <t xml:space="preserve">Holds attention of entire audience with the use of direct eye contact, seldom looking at notes Consistent use of direct eye contact with audienceSpeaks with Modulation in volume and maintains audience interest and emphasize key points: 5,                                                         Consistent use of direct eye contact with audience, but still returns to notes Speaks with satisfactory variation of volume and maintains reasonable interest of the audience: 4,                                                   Displays minimal eye contact with audience, while reading mostly from the notes Speaks in uneven: 3,                                                                              Else 2.                                            </t>
  </si>
  <si>
    <t>Demonstrates strong enthusiasm about topic during entire presentation:5                                                                                                         Moderate enthusiastic feelings about topic:4                                                        Shows little enthusiasm about the topic being presented:3
Shows no interest in topic presented:2</t>
  </si>
  <si>
    <t>Demonstrates full knowledge by answering all class questions with explanations and elaboration: 5
Is at ease with expected answers to all questions, without elaboration:4
Is uncomfortable with information and is able to answer only rudimentary questions:3
Does not have grasp of information and cannot answer questions about subject:2</t>
  </si>
  <si>
    <t xml:space="preserve">Test Papres date </t>
  </si>
  <si>
    <t>LA 5: Self-Learning Module</t>
  </si>
  <si>
    <t>Content,                                                                                    Delivery,                                                                                 Enthusiasm (Based on evaluator’s Observation),                 Q&amp; A session</t>
  </si>
  <si>
    <t xml:space="preserve">Test Paper                                                                                 Clarity in subject content – 20 marks
</t>
  </si>
  <si>
    <t>LA 5</t>
  </si>
  <si>
    <t>Test Paper                                                                                 Clarity in subject content – 20 marks</t>
  </si>
  <si>
    <t>Submitted Before starting of 5th Module</t>
  </si>
  <si>
    <t>I</t>
  </si>
  <si>
    <t>CO1CMT01</t>
  </si>
  <si>
    <t>Course Outcome - Programme Outcome Maping Matrix</t>
  </si>
  <si>
    <t>Acronym</t>
  </si>
  <si>
    <t>Outcome</t>
  </si>
  <si>
    <t>To build a strong foundation in accounting, management and business subjects</t>
  </si>
  <si>
    <t>To prepare students for a variety of career options in accounting, management and business related fields</t>
  </si>
  <si>
    <t>To equip students with skills and knowledge to excel in their future careers</t>
  </si>
  <si>
    <t>To develop critical thinking skills in students</t>
  </si>
  <si>
    <t>To develop entrepreneurial skills in students</t>
  </si>
  <si>
    <t>CO1</t>
  </si>
  <si>
    <t>CO2</t>
  </si>
  <si>
    <t>CO3</t>
  </si>
  <si>
    <t>CO4</t>
  </si>
  <si>
    <t>Expert Evaluation</t>
  </si>
  <si>
    <t>Programme Outcome</t>
  </si>
  <si>
    <t>PSO1</t>
  </si>
  <si>
    <t>PSO2</t>
  </si>
  <si>
    <t>PSO3</t>
  </si>
  <si>
    <t>PSO4</t>
  </si>
  <si>
    <t>PSO5</t>
  </si>
  <si>
    <t>CO Mesurment</t>
  </si>
  <si>
    <t>Scale</t>
  </si>
  <si>
    <t>Assignment</t>
  </si>
  <si>
    <t>91-100</t>
  </si>
  <si>
    <t>Level 1</t>
  </si>
  <si>
    <t>CO</t>
  </si>
  <si>
    <t>activity 1</t>
  </si>
  <si>
    <t>activity 2</t>
  </si>
  <si>
    <t>activity 3</t>
  </si>
  <si>
    <t>activity 4</t>
  </si>
  <si>
    <t>Total</t>
  </si>
  <si>
    <t>81-90</t>
  </si>
  <si>
    <t>Level 2</t>
  </si>
  <si>
    <t>71-80</t>
  </si>
  <si>
    <t>Level 3</t>
  </si>
  <si>
    <t>60-70</t>
  </si>
  <si>
    <t>Level 4</t>
  </si>
  <si>
    <t>MAX 5</t>
  </si>
  <si>
    <t>Online Assignment</t>
  </si>
  <si>
    <t>Pannel Discussion</t>
  </si>
  <si>
    <t>TOTAL</t>
  </si>
  <si>
    <t>Percentage</t>
  </si>
  <si>
    <t>LAs-5</t>
  </si>
  <si>
    <t>Tests-5</t>
  </si>
  <si>
    <t>Assgn-10</t>
  </si>
  <si>
    <t>marks</t>
  </si>
  <si>
    <t>AVERAGE</t>
  </si>
  <si>
    <t>Assisgnemnt on various crossing</t>
  </si>
  <si>
    <t>Rubrics</t>
  </si>
  <si>
    <t>To familiarize the students with the basic concepts and practice of banking and Insuran</t>
  </si>
  <si>
    <t>To familiarize the students with the changing scenario of Indian banking and insurance Sector</t>
  </si>
  <si>
    <t>To make the students explore with the fundamental principles of banking and insurance</t>
  </si>
  <si>
    <t>To prepare students for professional base in the field of banking and insurance, thus making it easier to secure jobs in these sectors</t>
  </si>
  <si>
    <t>Sales and Advertising in Tourism</t>
  </si>
  <si>
    <t>Joshy Sam Johnson</t>
  </si>
  <si>
    <t>B.voc Tourism and Hospitality</t>
  </si>
  <si>
    <t>Department of Tourism</t>
  </si>
  <si>
    <t>.Develop creative strategies for advertising.</t>
  </si>
  <si>
    <t>.Enable them to plan media strategy, scheduling etc.</t>
  </si>
  <si>
    <t>. Examine the importance of market segmentation, position and action of objectives to the development of an advertising and promotion program.</t>
  </si>
  <si>
    <t>Instructional Hrs-72</t>
  </si>
  <si>
    <t>Introduction to sales management; Introduction, sales strategy</t>
  </si>
  <si>
    <t>Recruiting and Training Sales Force.</t>
  </si>
  <si>
    <t>Personnel selling- Roles and qualities of a sales person,organizing sales department</t>
  </si>
  <si>
    <t>Sales process; Significance, theories (AIDAS, Buying formula theory). process of personel selling.</t>
  </si>
  <si>
    <t>sales display; Objectives. principles of display, types of
display; managing sales promotion; managing consumer promotion, types of consumer
promotion, managing sales force promotion</t>
  </si>
  <si>
    <t>Types of sales presentation, planning the presentation strategy, presentation skills</t>
  </si>
  <si>
    <t>Advertisement: Meaning, History of Advertising, types, uses and abuses of advertising</t>
  </si>
  <si>
    <t>advertising methodology, strategy &amp; approach to advertising campaigns, sales support strategies; brochers, folders, display materials.</t>
  </si>
  <si>
    <t>Advertisement design and development; Advertisement design and marketing objectives, advertising presentation, creating print and electronic media</t>
  </si>
  <si>
    <t>Media selection, planning and scheduling; Media planning process, media selection process, media scheduling</t>
  </si>
  <si>
    <t>International media strategy</t>
  </si>
  <si>
    <t>Measuring advertisement effectiveness, concept, types of advertising evaluation</t>
  </si>
  <si>
    <t>advertising budget and advertising agencies</t>
  </si>
  <si>
    <t>Setting up of advertising budget, methods of budgeting</t>
  </si>
  <si>
    <t>concept of advertising agencies, functions of advertising agencies.</t>
  </si>
  <si>
    <t>Anderson B Robert, Professional Sales Management, Prentice Hall Inc.</t>
  </si>
  <si>
    <t>George E Belch &amp; Michael A Belch. Advertising and Promotion: An Integrated Marketing</t>
  </si>
  <si>
    <t>Communucation. Perspective Irwin/ Macgraw Hill Inc.</t>
  </si>
  <si>
    <t>John A Quelch, Sales Promotion Management, Prentice Hall International. London</t>
  </si>
  <si>
    <t>Hebert Zenner. Guide to Media Management. Lincolwood, NTC Business Books</t>
  </si>
  <si>
    <t xml:space="preserve">Module I
</t>
  </si>
  <si>
    <t xml:space="preserve">Module II
</t>
  </si>
  <si>
    <t xml:space="preserve">Module III
</t>
  </si>
  <si>
    <t xml:space="preserve">Module IV
</t>
  </si>
  <si>
    <t xml:space="preserve">Module V
</t>
  </si>
  <si>
    <t xml:space="preserve">LA 2: DO visit a travel agency </t>
  </si>
  <si>
    <t>LA 4: Pannel Discussion on tourism marketing wit experts</t>
  </si>
  <si>
    <t>Proof of the visit</t>
  </si>
  <si>
    <t>Report and certificate</t>
  </si>
  <si>
    <t>Visit a travel agency</t>
  </si>
  <si>
    <t>18TH801</t>
  </si>
  <si>
    <t xml:space="preserve">     ALBIN ANTONY</t>
  </si>
  <si>
    <t xml:space="preserve">18TH804     </t>
  </si>
  <si>
    <t xml:space="preserve">    AISWARYA R</t>
  </si>
  <si>
    <t>18TH805</t>
  </si>
  <si>
    <t xml:space="preserve">     JITHU JOSE</t>
  </si>
  <si>
    <t>18TH806</t>
  </si>
  <si>
    <t xml:space="preserve">     ANAND JOSHY</t>
  </si>
  <si>
    <t xml:space="preserve">18TH808   </t>
  </si>
  <si>
    <t xml:space="preserve">  CHACKO ROGER BINI</t>
  </si>
  <si>
    <t xml:space="preserve">18TH812   </t>
  </si>
  <si>
    <t xml:space="preserve">  NANDHU S SANTHOSH</t>
  </si>
  <si>
    <t>18TH813           SHIJIN MATHEW</t>
  </si>
  <si>
    <t xml:space="preserve">18TH814   </t>
  </si>
  <si>
    <t>ALBIN JOHN BIJU</t>
  </si>
  <si>
    <t xml:space="preserve">18TH815   </t>
  </si>
  <si>
    <t>ATHUL RAVICHANDRAN</t>
  </si>
  <si>
    <t>18TH817</t>
  </si>
  <si>
    <t xml:space="preserve">   JIS JOY</t>
  </si>
  <si>
    <t xml:space="preserve">18TH820  </t>
  </si>
  <si>
    <t>JIJO K BENNY</t>
  </si>
  <si>
    <t>18TH823</t>
  </si>
  <si>
    <t xml:space="preserve">  SITHU BABU</t>
  </si>
  <si>
    <t xml:space="preserve">18TH824  </t>
  </si>
  <si>
    <t>BASIL VARGHESE</t>
  </si>
  <si>
    <t xml:space="preserve">18TH826  </t>
  </si>
  <si>
    <t>ATHULYA REJI</t>
  </si>
  <si>
    <t xml:space="preserve">18TH827  </t>
  </si>
  <si>
    <t>SHIYA SHAJI</t>
  </si>
  <si>
    <t xml:space="preserve">18TH828  </t>
  </si>
  <si>
    <t>ANUJA C. P.</t>
  </si>
  <si>
    <t>18TH829</t>
  </si>
  <si>
    <t xml:space="preserve">   AKXAL P. A.</t>
  </si>
  <si>
    <t xml:space="preserve">18TH810  </t>
  </si>
  <si>
    <t>JYOTHISH JAIMON</t>
  </si>
  <si>
    <t>Mesurment Scale for Learning Activity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</si>
</sst>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17" x14ac:knownFonts="1">
    <font>
      <sz val="11"/>
      <color theme="1"/>
      <name val="Calibri"/>
      <family val="2"/>
      <scheme val="minor"/>
    </font>
    <font>
      <b/>
      <sz val="11"/>
      <color theme="1"/>
      <name val="Calibri"/>
      <family val="2"/>
      <scheme val="minor"/>
    </font>
    <font>
      <sz val="11"/>
      <color theme="1"/>
      <name val="Times New Roman"/>
      <family val="1"/>
    </font>
    <font>
      <b/>
      <sz val="11"/>
      <color theme="1"/>
      <name val="Times New Roman"/>
      <family val="1"/>
    </font>
    <font>
      <b/>
      <sz val="12"/>
      <color theme="1"/>
      <name val="Times New Roman"/>
      <family val="1"/>
    </font>
    <font>
      <b/>
      <sz val="18"/>
      <color theme="1"/>
      <name val="Times New Roman"/>
      <family val="1"/>
    </font>
    <font>
      <sz val="12"/>
      <color theme="1"/>
      <name val="Times New Roman"/>
      <family val="1"/>
    </font>
    <font>
      <sz val="12"/>
      <color rgb="FF000000"/>
      <name val="Times New Roman"/>
      <family val="1"/>
    </font>
    <font>
      <b/>
      <sz val="12"/>
      <color rgb="FF000000"/>
      <name val="Times New Roman"/>
      <family val="1"/>
    </font>
    <font>
      <b/>
      <sz val="12"/>
      <name val="Times New Roman"/>
      <family val="1"/>
    </font>
    <font>
      <b/>
      <u/>
      <sz val="12"/>
      <color rgb="FF000000"/>
      <name val="Times New Roman"/>
      <family val="1"/>
    </font>
    <font>
      <sz val="12"/>
      <color theme="1"/>
      <name val="Calibri"/>
      <family val="2"/>
      <scheme val="minor"/>
    </font>
    <font>
      <sz val="11"/>
      <color theme="1"/>
      <name val="Calibri"/>
      <family val="2"/>
      <scheme val="minor"/>
    </font>
    <font>
      <sz val="14"/>
      <color theme="1"/>
      <name val="Times New Roman"/>
      <family val="1"/>
    </font>
    <font>
      <b/>
      <sz val="13"/>
      <color theme="1"/>
      <name val="Times New Roman"/>
      <family val="1"/>
    </font>
    <font>
      <sz val="13"/>
      <color theme="1"/>
      <name val="Times New Roman"/>
      <family val="1"/>
    </font>
    <font>
      <sz val="13"/>
      <color rgb="FF000000"/>
      <name val="Times New Roman"/>
      <family val="1"/>
    </font>
  </fonts>
  <fills count="15">
    <fill>
      <patternFill patternType="none"/>
    </fill>
    <fill>
      <patternFill patternType="gray125"/>
    </fill>
    <fill>
      <patternFill patternType="solid">
        <fgColor theme="7" tint="0.79998168889431442"/>
        <bgColor indexed="64"/>
      </patternFill>
    </fill>
    <fill>
      <patternFill patternType="solid">
        <fgColor rgb="FFFFFFFF"/>
        <bgColor rgb="FFFFFFFF"/>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79998168889431442"/>
        <bgColor rgb="FFFFFFFF"/>
      </patternFill>
    </fill>
    <fill>
      <patternFill patternType="solid">
        <fgColor theme="2" tint="-0.249977111117893"/>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5" tint="0.79998168889431442"/>
        <bgColor rgb="FFF7CAAC"/>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12" fillId="0" borderId="0" applyFont="0" applyFill="0" applyBorder="0" applyAlignment="0" applyProtection="0"/>
    <xf numFmtId="9" fontId="12" fillId="0" borderId="0" applyFont="0" applyFill="0" applyBorder="0" applyAlignment="0" applyProtection="0"/>
  </cellStyleXfs>
  <cellXfs count="172">
    <xf numFmtId="0" fontId="0" fillId="0" borderId="0" xfId="0"/>
    <xf numFmtId="0" fontId="3" fillId="0" borderId="0" xfId="0" applyFont="1" applyAlignment="1">
      <alignment wrapText="1"/>
    </xf>
    <xf numFmtId="0" fontId="1" fillId="0" borderId="0" xfId="0" applyFont="1"/>
    <xf numFmtId="0" fontId="3" fillId="0" borderId="0" xfId="0" applyFont="1"/>
    <xf numFmtId="0" fontId="2" fillId="0" borderId="0" xfId="0" applyFont="1"/>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Alignment="1">
      <alignment horizontal="center" vertical="center" wrapText="1"/>
    </xf>
    <xf numFmtId="0" fontId="2" fillId="0" borderId="0" xfId="0" applyFont="1" applyBorder="1"/>
    <xf numFmtId="0" fontId="2" fillId="0" borderId="0" xfId="0" applyFont="1" applyAlignment="1">
      <alignment horizontal="center" vertical="center"/>
    </xf>
    <xf numFmtId="0" fontId="2" fillId="0" borderId="0" xfId="0" applyFont="1" applyBorder="1" applyAlignment="1">
      <alignment wrapText="1"/>
    </xf>
    <xf numFmtId="0" fontId="2" fillId="0" borderId="0" xfId="0" applyFont="1" applyBorder="1" applyAlignment="1">
      <alignment horizontal="center"/>
    </xf>
    <xf numFmtId="0" fontId="2" fillId="0" borderId="0" xfId="0" applyFont="1" applyBorder="1" applyAlignment="1">
      <alignment horizontal="left"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2" borderId="2" xfId="0" applyFont="1" applyFill="1" applyBorder="1" applyAlignment="1">
      <alignment vertical="center"/>
    </xf>
    <xf numFmtId="0" fontId="4" fillId="2" borderId="8" xfId="0" applyFont="1" applyFill="1" applyBorder="1" applyAlignment="1">
      <alignment vertical="center"/>
    </xf>
    <xf numFmtId="0" fontId="4" fillId="2" borderId="8" xfId="0" applyFont="1" applyFill="1" applyBorder="1" applyAlignment="1">
      <alignment horizontal="center" vertical="center"/>
    </xf>
    <xf numFmtId="0" fontId="6" fillId="3" borderId="0" xfId="0" applyFont="1" applyFill="1" applyBorder="1"/>
    <xf numFmtId="0" fontId="6" fillId="0" borderId="0" xfId="0" applyFont="1" applyAlignment="1"/>
    <xf numFmtId="0" fontId="7" fillId="0" borderId="0" xfId="0" applyFont="1" applyBorder="1"/>
    <xf numFmtId="0" fontId="7" fillId="0" borderId="0" xfId="0" applyFont="1"/>
    <xf numFmtId="0" fontId="7" fillId="0" borderId="0" xfId="0" applyFont="1" applyAlignment="1"/>
    <xf numFmtId="0" fontId="6" fillId="0" borderId="0" xfId="0" applyFont="1" applyBorder="1"/>
    <xf numFmtId="0" fontId="6"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Font="1" applyAlignment="1">
      <alignment horizontal="center" vertical="center" wrapText="1"/>
    </xf>
    <xf numFmtId="0" fontId="2" fillId="0" borderId="1" xfId="0" applyFont="1" applyBorder="1" applyAlignment="1">
      <alignment horizontal="center" vertical="center" wrapText="1"/>
    </xf>
    <xf numFmtId="0" fontId="6" fillId="2" borderId="8" xfId="0" applyFont="1" applyFill="1" applyBorder="1" applyAlignment="1">
      <alignment vertical="center"/>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4" fillId="2" borderId="0" xfId="0" applyFont="1" applyFill="1" applyBorder="1" applyAlignment="1">
      <alignment vertical="center"/>
    </xf>
    <xf numFmtId="0" fontId="0" fillId="0" borderId="1" xfId="0" applyBorder="1" applyAlignment="1">
      <alignment horizontal="center" vertical="center" wrapText="1"/>
    </xf>
    <xf numFmtId="0" fontId="2" fillId="5" borderId="0" xfId="0" applyFont="1" applyFill="1" applyBorder="1" applyAlignment="1">
      <alignment horizontal="center" vertical="center" wrapText="1"/>
    </xf>
    <xf numFmtId="0" fontId="0" fillId="5" borderId="1" xfId="0" applyFill="1" applyBorder="1" applyAlignment="1">
      <alignment horizontal="center" vertical="center" wrapText="1"/>
    </xf>
    <xf numFmtId="0" fontId="6" fillId="7" borderId="0" xfId="0" applyFont="1" applyFill="1" applyBorder="1"/>
    <xf numFmtId="0" fontId="6" fillId="0" borderId="0" xfId="0" applyFont="1" applyAlignment="1">
      <alignment horizontal="center"/>
    </xf>
    <xf numFmtId="0" fontId="4" fillId="6"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wrapText="1"/>
    </xf>
    <xf numFmtId="0" fontId="6" fillId="0" borderId="1" xfId="0" applyFont="1" applyBorder="1" applyAlignment="1">
      <alignment horizontal="center" vertical="center" wrapText="1"/>
    </xf>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horizontal="justify" wrapText="1"/>
    </xf>
    <xf numFmtId="0" fontId="6" fillId="0" borderId="1" xfId="0" applyFont="1" applyBorder="1" applyAlignment="1">
      <alignment wrapText="1"/>
    </xf>
    <xf numFmtId="0" fontId="6" fillId="0" borderId="0" xfId="0" applyFont="1" applyAlignment="1">
      <alignment wrapText="1"/>
    </xf>
    <xf numFmtId="0" fontId="15" fillId="0" borderId="0" xfId="0" applyFont="1" applyAlignment="1"/>
    <xf numFmtId="0" fontId="15" fillId="0" borderId="0" xfId="0" applyFont="1"/>
    <xf numFmtId="0" fontId="15" fillId="0" borderId="0" xfId="0" applyFont="1" applyAlignment="1">
      <alignment horizontal="center"/>
    </xf>
    <xf numFmtId="0" fontId="15" fillId="0" borderId="0" xfId="0" applyFont="1" applyAlignment="1">
      <alignment wrapText="1"/>
    </xf>
    <xf numFmtId="0" fontId="15" fillId="0" borderId="0" xfId="0" applyFont="1" applyAlignment="1">
      <alignment horizontal="center" wrapText="1"/>
    </xf>
    <xf numFmtId="0" fontId="14" fillId="11" borderId="1" xfId="0" applyFont="1" applyFill="1" applyBorder="1"/>
    <xf numFmtId="0" fontId="14" fillId="11" borderId="1" xfId="0" applyFont="1" applyFill="1" applyBorder="1" applyAlignment="1">
      <alignment horizontal="center"/>
    </xf>
    <xf numFmtId="0" fontId="14" fillId="11" borderId="1" xfId="0" applyFont="1" applyFill="1" applyBorder="1" applyAlignment="1"/>
    <xf numFmtId="0" fontId="15" fillId="0" borderId="1" xfId="0" applyFont="1" applyBorder="1" applyAlignment="1">
      <alignment horizontal="center"/>
    </xf>
    <xf numFmtId="0" fontId="15" fillId="0" borderId="1" xfId="0" applyFont="1" applyBorder="1" applyAlignment="1"/>
    <xf numFmtId="0" fontId="14" fillId="0" borderId="1" xfId="0" applyFont="1" applyBorder="1" applyAlignment="1"/>
    <xf numFmtId="0" fontId="15" fillId="0" borderId="1" xfId="0" applyFont="1" applyBorder="1"/>
    <xf numFmtId="0" fontId="15" fillId="0" borderId="0" xfId="0" applyFont="1" applyBorder="1"/>
    <xf numFmtId="0" fontId="15" fillId="0" borderId="0" xfId="0" applyFont="1" applyBorder="1" applyAlignment="1"/>
    <xf numFmtId="0" fontId="14" fillId="0" borderId="0" xfId="0" applyFont="1"/>
    <xf numFmtId="0" fontId="14" fillId="0" borderId="1" xfId="0" applyFont="1" applyBorder="1" applyAlignment="1">
      <alignment horizontal="center"/>
    </xf>
    <xf numFmtId="0" fontId="14" fillId="0" borderId="4" xfId="0" applyFont="1" applyBorder="1" applyAlignment="1">
      <alignment horizontal="center"/>
    </xf>
    <xf numFmtId="0" fontId="14" fillId="0" borderId="4" xfId="0" applyFont="1" applyBorder="1" applyAlignment="1"/>
    <xf numFmtId="0" fontId="16" fillId="0" borderId="1" xfId="0" applyFont="1" applyBorder="1" applyAlignment="1">
      <alignment vertical="top" wrapText="1"/>
    </xf>
    <xf numFmtId="43" fontId="15" fillId="0" borderId="1" xfId="1" applyFont="1" applyFill="1" applyBorder="1" applyAlignment="1">
      <alignment horizontal="center" vertical="center"/>
    </xf>
    <xf numFmtId="2" fontId="15" fillId="0" borderId="1" xfId="0" applyNumberFormat="1" applyFont="1" applyFill="1" applyBorder="1" applyAlignment="1">
      <alignment vertical="center"/>
    </xf>
    <xf numFmtId="43" fontId="15" fillId="0" borderId="1" xfId="1" applyFont="1" applyFill="1" applyBorder="1" applyAlignment="1">
      <alignment vertical="center"/>
    </xf>
    <xf numFmtId="43" fontId="15" fillId="0" borderId="1" xfId="0" applyNumberFormat="1" applyFont="1" applyFill="1" applyBorder="1" applyAlignment="1">
      <alignment horizontal="center"/>
    </xf>
    <xf numFmtId="9" fontId="15" fillId="0" borderId="1" xfId="2" applyFont="1" applyFill="1" applyBorder="1" applyAlignment="1">
      <alignment horizontal="center"/>
    </xf>
    <xf numFmtId="43" fontId="15" fillId="0" borderId="1" xfId="2" applyNumberFormat="1" applyFont="1" applyFill="1" applyBorder="1"/>
    <xf numFmtId="2" fontId="15" fillId="0" borderId="1" xfId="0" applyNumberFormat="1" applyFont="1" applyFill="1" applyBorder="1" applyAlignment="1">
      <alignment vertical="center" wrapText="1"/>
    </xf>
    <xf numFmtId="0" fontId="14" fillId="12" borderId="1" xfId="0" applyFont="1" applyFill="1" applyBorder="1"/>
    <xf numFmtId="43" fontId="14" fillId="12" borderId="1" xfId="0" applyNumberFormat="1" applyFont="1" applyFill="1" applyBorder="1"/>
    <xf numFmtId="9" fontId="14" fillId="12" borderId="1" xfId="2" applyFont="1" applyFill="1" applyBorder="1"/>
    <xf numFmtId="0" fontId="15" fillId="0" borderId="0" xfId="0" applyFont="1" applyAlignment="1">
      <alignment horizontal="center" vertical="center"/>
    </xf>
    <xf numFmtId="0" fontId="15" fillId="0" borderId="1" xfId="0" applyFont="1" applyBorder="1" applyAlignment="1">
      <alignment horizontal="center" vertical="center" wrapText="1"/>
    </xf>
    <xf numFmtId="0" fontId="3" fillId="0" borderId="0" xfId="0" applyFont="1" applyAlignment="1"/>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vertical="center"/>
    </xf>
    <xf numFmtId="0" fontId="4" fillId="13" borderId="9" xfId="0" applyFont="1" applyFill="1" applyBorder="1" applyAlignment="1">
      <alignment horizontal="left"/>
    </xf>
    <xf numFmtId="0" fontId="4" fillId="13" borderId="0" xfId="0" applyFont="1" applyFill="1" applyBorder="1" applyAlignment="1">
      <alignment horizontal="left"/>
    </xf>
    <xf numFmtId="0" fontId="6" fillId="13" borderId="0" xfId="0" applyFont="1" applyFill="1" applyBorder="1" applyAlignment="1">
      <alignment horizontal="left"/>
    </xf>
    <xf numFmtId="0" fontId="7" fillId="14" borderId="0" xfId="0" applyFont="1" applyFill="1" applyBorder="1"/>
    <xf numFmtId="1" fontId="7" fillId="14" borderId="0" xfId="0" applyNumberFormat="1" applyFont="1" applyFill="1" applyBorder="1"/>
    <xf numFmtId="0" fontId="7" fillId="13" borderId="0" xfId="0" applyFont="1" applyFill="1" applyAlignment="1"/>
    <xf numFmtId="0" fontId="7" fillId="14" borderId="0" xfId="0" applyFont="1" applyFill="1" applyBorder="1" applyAlignment="1">
      <alignment horizontal="left"/>
    </xf>
    <xf numFmtId="0" fontId="7" fillId="13" borderId="0" xfId="0" applyFont="1" applyFill="1" applyBorder="1"/>
    <xf numFmtId="0" fontId="4" fillId="13" borderId="0" xfId="0" applyFont="1" applyFill="1" applyBorder="1" applyAlignment="1">
      <alignment vertical="center"/>
    </xf>
    <xf numFmtId="0" fontId="6" fillId="13" borderId="0" xfId="0" applyFont="1" applyFill="1" applyBorder="1" applyAlignment="1">
      <alignment vertical="center"/>
    </xf>
    <xf numFmtId="0" fontId="4" fillId="13" borderId="9" xfId="0" applyFont="1" applyFill="1" applyBorder="1" applyAlignment="1"/>
    <xf numFmtId="0" fontId="9" fillId="14" borderId="9" xfId="0" applyFont="1" applyFill="1" applyBorder="1" applyAlignment="1">
      <alignment horizontal="left"/>
    </xf>
    <xf numFmtId="0" fontId="8" fillId="14" borderId="0" xfId="0" applyFont="1" applyFill="1" applyBorder="1" applyAlignment="1">
      <alignment horizontal="left"/>
    </xf>
    <xf numFmtId="0" fontId="7" fillId="14" borderId="0" xfId="0" applyFont="1" applyFill="1" applyBorder="1" applyAlignment="1">
      <alignment horizontal="center" vertical="center"/>
    </xf>
    <xf numFmtId="0" fontId="10" fillId="14" borderId="9" xfId="0" applyFont="1" applyFill="1" applyBorder="1" applyAlignment="1">
      <alignment horizontal="left"/>
    </xf>
    <xf numFmtId="0" fontId="11" fillId="13" borderId="0" xfId="0" applyFont="1" applyFill="1"/>
    <xf numFmtId="0" fontId="6" fillId="13" borderId="0" xfId="0" applyFont="1" applyFill="1" applyBorder="1"/>
    <xf numFmtId="0" fontId="7" fillId="14" borderId="7" xfId="0" applyFont="1" applyFill="1" applyBorder="1" applyAlignment="1">
      <alignment horizontal="left"/>
    </xf>
    <xf numFmtId="0" fontId="7" fillId="14" borderId="11" xfId="0" applyFont="1" applyFill="1" applyBorder="1" applyAlignment="1">
      <alignment horizontal="left"/>
    </xf>
    <xf numFmtId="0" fontId="7" fillId="14" borderId="11" xfId="0" applyFont="1" applyFill="1" applyBorder="1" applyAlignment="1">
      <alignment horizontal="center" vertical="center"/>
    </xf>
    <xf numFmtId="0" fontId="3" fillId="13"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3" fillId="13" borderId="1" xfId="0" applyFont="1" applyFill="1" applyBorder="1" applyAlignment="1">
      <alignment horizontal="left" vertical="center" textRotation="90" wrapText="1"/>
    </xf>
    <xf numFmtId="0" fontId="2" fillId="13" borderId="0" xfId="0" applyFont="1" applyFill="1" applyAlignment="1">
      <alignment horizontal="center" vertical="center"/>
    </xf>
    <xf numFmtId="0" fontId="2" fillId="13" borderId="0" xfId="0" applyFont="1" applyFill="1"/>
    <xf numFmtId="0" fontId="2" fillId="13" borderId="0" xfId="0" applyFont="1" applyFill="1" applyBorder="1" applyAlignment="1">
      <alignment horizontal="left" wrapText="1"/>
    </xf>
    <xf numFmtId="0" fontId="2" fillId="13" borderId="0" xfId="0" applyFont="1" applyFill="1" applyBorder="1" applyAlignment="1">
      <alignment horizontal="center"/>
    </xf>
    <xf numFmtId="0" fontId="2" fillId="13" borderId="0" xfId="0" applyFont="1" applyFill="1" applyBorder="1" applyAlignment="1">
      <alignment wrapText="1"/>
    </xf>
    <xf numFmtId="0" fontId="2" fillId="13" borderId="0" xfId="0" applyFont="1" applyFill="1" applyBorder="1"/>
    <xf numFmtId="0" fontId="6" fillId="13" borderId="1" xfId="0" applyFont="1" applyFill="1" applyBorder="1" applyAlignment="1">
      <alignment horizontal="center" vertical="center"/>
    </xf>
    <xf numFmtId="0" fontId="6" fillId="13" borderId="13" xfId="0" applyFont="1" applyFill="1" applyBorder="1" applyAlignment="1">
      <alignment horizontal="center" vertical="center"/>
    </xf>
    <xf numFmtId="0" fontId="6" fillId="13" borderId="1" xfId="0" applyFont="1" applyFill="1" applyBorder="1" applyAlignment="1">
      <alignment horizontal="justify" vertical="center"/>
    </xf>
    <xf numFmtId="0" fontId="13" fillId="13" borderId="1" xfId="0" applyFont="1" applyFill="1" applyBorder="1"/>
    <xf numFmtId="0" fontId="13" fillId="13" borderId="1" xfId="0" applyFont="1" applyFill="1" applyBorder="1" applyAlignment="1">
      <alignment wrapText="1"/>
    </xf>
    <xf numFmtId="0" fontId="14" fillId="13" borderId="1" xfId="0" applyFont="1" applyFill="1" applyBorder="1" applyAlignment="1">
      <alignment horizontal="center" vertical="center"/>
    </xf>
    <xf numFmtId="0" fontId="14" fillId="13" borderId="1" xfId="0" applyFont="1" applyFill="1" applyBorder="1" applyAlignment="1">
      <alignment wrapText="1"/>
    </xf>
    <xf numFmtId="0" fontId="14" fillId="13" borderId="1" xfId="0" applyFont="1" applyFill="1" applyBorder="1"/>
    <xf numFmtId="0" fontId="14" fillId="13" borderId="1" xfId="0" applyFont="1" applyFill="1" applyBorder="1" applyAlignment="1"/>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4"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3" fillId="0" borderId="6" xfId="0" applyFont="1" applyBorder="1" applyAlignment="1">
      <alignment horizontal="center" vertical="center" textRotation="90"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5" borderId="13"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8" borderId="7"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5" borderId="15" xfId="0" applyFont="1" applyFill="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4" fillId="0" borderId="1" xfId="0" applyFont="1" applyBorder="1" applyAlignment="1">
      <alignment horizontal="center"/>
    </xf>
    <xf numFmtId="0" fontId="14" fillId="9" borderId="1" xfId="0" applyFont="1" applyFill="1" applyBorder="1" applyAlignment="1">
      <alignment horizontal="center"/>
    </xf>
    <xf numFmtId="0" fontId="14" fillId="10" borderId="1" xfId="0" applyFont="1" applyFill="1" applyBorder="1" applyAlignment="1">
      <alignment horizontal="center"/>
    </xf>
    <xf numFmtId="0" fontId="14" fillId="0" borderId="13" xfId="0" applyFont="1" applyBorder="1" applyAlignment="1">
      <alignment horizontal="center"/>
    </xf>
    <xf numFmtId="0" fontId="14" fillId="0" borderId="15" xfId="0" applyFont="1" applyBorder="1" applyAlignment="1">
      <alignment horizontal="center"/>
    </xf>
    <xf numFmtId="0" fontId="14" fillId="0" borderId="14" xfId="0" applyFont="1" applyBorder="1" applyAlignment="1">
      <alignment horizontal="center"/>
    </xf>
    <xf numFmtId="14" fontId="2" fillId="0" borderId="4" xfId="0" applyNumberFormat="1"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6"/>
  <sheetViews>
    <sheetView tabSelected="1" view="pageBreakPreview" zoomScale="80" zoomScaleNormal="76" zoomScaleSheetLayoutView="80" workbookViewId="0"/>
  </sheetViews>
  <sheetFormatPr defaultColWidth="9.140625" defaultRowHeight="15" x14ac:dyDescent="0.25"/>
  <cols>
    <col min="1" max="1" width="10.5703125" style="9" customWidth="1"/>
    <col min="2" max="2" width="12.5703125" style="4" customWidth="1"/>
    <col min="3" max="3" width="52.42578125" style="12" customWidth="1"/>
    <col min="4" max="4" width="14.7109375" style="11" bestFit="1" customWidth="1"/>
    <col min="5" max="5" width="37.7109375" style="10" customWidth="1"/>
    <col min="6" max="6" width="69.42578125" style="10" customWidth="1"/>
    <col min="7" max="7" width="52" style="8" customWidth="1"/>
    <col min="8" max="8" width="13.28515625" style="8" customWidth="1"/>
    <col min="9" max="9" width="49.5703125" style="8" customWidth="1"/>
    <col min="10" max="33" width="9.140625" style="8"/>
    <col min="34" max="16384" width="9.140625" style="4"/>
  </cols>
  <sheetData>
    <row r="1" spans="1:33" s="20" customFormat="1" ht="15.75" x14ac:dyDescent="0.25">
      <c r="A1" s="16" t="s">
        <v>3</v>
      </c>
      <c r="B1" s="17"/>
      <c r="C1" s="30"/>
      <c r="D1" s="18"/>
      <c r="E1" s="17"/>
      <c r="F1" s="17"/>
      <c r="G1" s="38"/>
      <c r="H1" s="42"/>
      <c r="I1" s="19"/>
      <c r="J1" s="19"/>
      <c r="K1" s="19"/>
      <c r="L1" s="19"/>
      <c r="M1" s="19"/>
      <c r="N1" s="19"/>
      <c r="O1" s="19"/>
      <c r="P1" s="19"/>
      <c r="Q1" s="19"/>
      <c r="R1" s="19"/>
      <c r="S1" s="19"/>
    </row>
    <row r="2" spans="1:33" s="23" customFormat="1" ht="15.75" x14ac:dyDescent="0.25">
      <c r="A2" s="88" t="s">
        <v>4</v>
      </c>
      <c r="B2" s="89"/>
      <c r="C2" s="90" t="s">
        <v>132</v>
      </c>
      <c r="D2" s="92"/>
      <c r="E2" s="93"/>
      <c r="F2" s="94"/>
      <c r="G2" s="91"/>
      <c r="H2" s="95"/>
      <c r="I2" s="21"/>
      <c r="J2" s="22"/>
      <c r="K2" s="22"/>
      <c r="L2" s="22"/>
      <c r="M2" s="22"/>
      <c r="N2" s="22"/>
    </row>
    <row r="3" spans="1:33" s="23" customFormat="1" ht="15.75" x14ac:dyDescent="0.25">
      <c r="A3" s="88" t="s">
        <v>5</v>
      </c>
      <c r="B3" s="89"/>
      <c r="C3" s="90" t="s">
        <v>79</v>
      </c>
      <c r="D3" s="92"/>
      <c r="E3" s="93"/>
      <c r="F3" s="94"/>
      <c r="G3" s="91"/>
      <c r="H3" s="95"/>
      <c r="I3" s="21"/>
      <c r="J3" s="22"/>
      <c r="K3" s="22"/>
      <c r="L3" s="22"/>
      <c r="M3" s="22"/>
      <c r="N3" s="22"/>
    </row>
    <row r="4" spans="1:33" s="23" customFormat="1" ht="15.75" x14ac:dyDescent="0.25">
      <c r="A4" s="88" t="s">
        <v>6</v>
      </c>
      <c r="B4" s="96"/>
      <c r="C4" s="97" t="s">
        <v>133</v>
      </c>
      <c r="D4" s="92"/>
      <c r="E4" s="93"/>
      <c r="F4" s="94"/>
      <c r="G4" s="91"/>
      <c r="H4" s="95"/>
      <c r="I4" s="21"/>
      <c r="J4" s="22"/>
      <c r="K4" s="22"/>
      <c r="L4" s="22"/>
      <c r="M4" s="22"/>
      <c r="N4" s="22"/>
    </row>
    <row r="5" spans="1:33" s="23" customFormat="1" ht="15.75" x14ac:dyDescent="0.25">
      <c r="A5" s="98" t="s">
        <v>7</v>
      </c>
      <c r="B5" s="89" t="s">
        <v>78</v>
      </c>
      <c r="C5" s="90" t="s">
        <v>139</v>
      </c>
      <c r="D5" s="93"/>
      <c r="E5" s="93"/>
      <c r="F5" s="94"/>
      <c r="G5" s="91"/>
      <c r="H5" s="95"/>
      <c r="I5" s="21"/>
      <c r="J5" s="22"/>
      <c r="K5" s="22"/>
      <c r="L5" s="22"/>
      <c r="M5" s="22"/>
      <c r="N5" s="22"/>
    </row>
    <row r="6" spans="1:33" s="23" customFormat="1" ht="15.75" x14ac:dyDescent="0.25">
      <c r="A6" s="99" t="s">
        <v>8</v>
      </c>
      <c r="B6" s="100"/>
      <c r="C6" s="94" t="s">
        <v>134</v>
      </c>
      <c r="D6" s="92"/>
      <c r="E6" s="93"/>
      <c r="F6" s="94"/>
      <c r="G6" s="91"/>
      <c r="H6" s="95"/>
      <c r="I6" s="21"/>
      <c r="J6" s="22"/>
      <c r="K6" s="22"/>
      <c r="L6" s="22"/>
      <c r="M6" s="22"/>
      <c r="N6" s="22"/>
    </row>
    <row r="7" spans="1:33" s="23" customFormat="1" ht="15.75" x14ac:dyDescent="0.25">
      <c r="A7" s="99" t="s">
        <v>10</v>
      </c>
      <c r="B7" s="100"/>
      <c r="C7" s="94" t="s">
        <v>135</v>
      </c>
      <c r="D7" s="92"/>
      <c r="E7" s="93"/>
      <c r="F7" s="94"/>
      <c r="G7" s="91"/>
      <c r="H7" s="95"/>
      <c r="I7" s="21"/>
      <c r="J7" s="22"/>
      <c r="K7" s="22"/>
      <c r="L7" s="22"/>
      <c r="M7" s="22"/>
      <c r="N7" s="22"/>
    </row>
    <row r="8" spans="1:33" s="23" customFormat="1" ht="15.75" x14ac:dyDescent="0.25">
      <c r="A8" s="99"/>
      <c r="B8" s="100"/>
      <c r="C8" s="94"/>
      <c r="D8" s="101"/>
      <c r="E8" s="91"/>
      <c r="F8" s="91"/>
      <c r="G8" s="91"/>
      <c r="H8" s="95"/>
      <c r="I8" s="21"/>
      <c r="J8" s="22"/>
      <c r="K8" s="22"/>
      <c r="L8" s="22"/>
      <c r="M8" s="22"/>
      <c r="N8" s="22"/>
    </row>
    <row r="9" spans="1:33" s="23" customFormat="1" ht="15.75" x14ac:dyDescent="0.25">
      <c r="A9" s="102" t="s">
        <v>11</v>
      </c>
      <c r="B9" s="94"/>
      <c r="C9" s="94"/>
      <c r="D9" s="101"/>
      <c r="E9" s="94"/>
      <c r="F9" s="94"/>
      <c r="G9" s="94"/>
      <c r="H9" s="95"/>
      <c r="I9" s="21"/>
      <c r="J9" s="22"/>
      <c r="K9" s="22"/>
      <c r="L9" s="22"/>
      <c r="M9" s="22"/>
      <c r="N9" s="22"/>
    </row>
    <row r="10" spans="1:33" s="20" customFormat="1" ht="15.75" x14ac:dyDescent="0.25">
      <c r="A10" s="103" t="s">
        <v>136</v>
      </c>
      <c r="B10" s="94"/>
      <c r="C10" s="94"/>
      <c r="D10" s="101"/>
      <c r="E10" s="94"/>
      <c r="F10" s="94"/>
      <c r="G10" s="94"/>
      <c r="H10" s="104"/>
      <c r="I10" s="24"/>
      <c r="J10" s="25"/>
      <c r="K10" s="25"/>
      <c r="L10" s="25"/>
      <c r="M10" s="25"/>
      <c r="N10" s="25"/>
      <c r="O10" s="25"/>
      <c r="P10" s="25"/>
      <c r="Q10" s="25"/>
      <c r="R10" s="25"/>
      <c r="S10" s="25"/>
    </row>
    <row r="11" spans="1:33" s="20" customFormat="1" ht="15.75" x14ac:dyDescent="0.25">
      <c r="A11" s="103" t="s">
        <v>137</v>
      </c>
      <c r="B11" s="94"/>
      <c r="C11" s="94"/>
      <c r="D11" s="101"/>
      <c r="E11" s="94"/>
      <c r="F11" s="94"/>
      <c r="G11" s="94"/>
      <c r="H11" s="104"/>
      <c r="I11" s="24"/>
      <c r="J11" s="25"/>
      <c r="K11" s="25"/>
      <c r="L11" s="25"/>
      <c r="M11" s="25"/>
      <c r="N11" s="25"/>
      <c r="O11" s="25"/>
      <c r="P11" s="25"/>
      <c r="Q11" s="25"/>
      <c r="R11" s="25"/>
      <c r="S11" s="25"/>
    </row>
    <row r="12" spans="1:33" s="20" customFormat="1" ht="15.75" x14ac:dyDescent="0.25">
      <c r="A12" s="103" t="s">
        <v>138</v>
      </c>
      <c r="B12" s="94"/>
      <c r="C12" s="94"/>
      <c r="D12" s="101"/>
      <c r="E12" s="94"/>
      <c r="F12" s="94"/>
      <c r="G12" s="94"/>
      <c r="H12" s="104"/>
      <c r="I12" s="24"/>
      <c r="J12" s="25"/>
      <c r="K12" s="25"/>
      <c r="L12" s="25"/>
      <c r="M12" s="25"/>
      <c r="N12" s="25"/>
      <c r="O12" s="25"/>
      <c r="P12" s="25"/>
      <c r="Q12" s="25"/>
      <c r="R12" s="25"/>
      <c r="S12" s="25"/>
    </row>
    <row r="13" spans="1:33" s="20" customFormat="1" ht="15.75" x14ac:dyDescent="0.25">
      <c r="A13" s="103"/>
      <c r="B13" s="94"/>
      <c r="C13" s="94"/>
      <c r="D13" s="101"/>
      <c r="E13" s="94"/>
      <c r="F13" s="94"/>
      <c r="G13" s="94"/>
      <c r="H13" s="104"/>
      <c r="I13" s="24"/>
      <c r="J13" s="25"/>
      <c r="K13" s="25"/>
      <c r="L13" s="25"/>
      <c r="M13" s="25"/>
      <c r="N13" s="25"/>
      <c r="O13" s="25"/>
      <c r="P13" s="25"/>
      <c r="Q13" s="25"/>
      <c r="R13" s="25"/>
      <c r="S13" s="25"/>
    </row>
    <row r="14" spans="1:33" s="20" customFormat="1" ht="15.75" x14ac:dyDescent="0.25">
      <c r="A14" s="105"/>
      <c r="B14" s="106"/>
      <c r="C14" s="106"/>
      <c r="D14" s="107"/>
      <c r="E14" s="106"/>
      <c r="F14" s="106"/>
      <c r="G14" s="106"/>
      <c r="H14" s="104"/>
      <c r="I14" s="24"/>
      <c r="J14" s="25"/>
      <c r="K14" s="25"/>
      <c r="L14" s="25"/>
      <c r="M14" s="25"/>
      <c r="N14" s="25"/>
      <c r="O14" s="25"/>
      <c r="P14" s="25"/>
      <c r="Q14" s="25"/>
      <c r="R14" s="25"/>
      <c r="S14" s="25"/>
    </row>
    <row r="15" spans="1:33" s="7" customFormat="1" ht="84.75" customHeight="1" x14ac:dyDescent="0.2">
      <c r="A15" s="5" t="s">
        <v>0</v>
      </c>
      <c r="B15" s="5" t="s">
        <v>12</v>
      </c>
      <c r="C15" s="26" t="s">
        <v>1</v>
      </c>
      <c r="D15" s="15" t="s">
        <v>9</v>
      </c>
      <c r="E15" s="5" t="s">
        <v>13</v>
      </c>
      <c r="F15" s="5" t="s">
        <v>14</v>
      </c>
      <c r="G15" s="27" t="s">
        <v>205</v>
      </c>
      <c r="H15" s="27" t="s">
        <v>71</v>
      </c>
      <c r="I15" s="1"/>
      <c r="J15" s="6"/>
      <c r="K15" s="6"/>
      <c r="L15" s="6"/>
      <c r="M15" s="6"/>
      <c r="N15" s="6"/>
      <c r="O15" s="6"/>
      <c r="P15" s="6"/>
      <c r="Q15" s="6"/>
      <c r="R15" s="6"/>
      <c r="S15" s="6"/>
      <c r="T15" s="6"/>
      <c r="U15" s="6"/>
      <c r="V15" s="6"/>
      <c r="W15" s="6"/>
      <c r="X15" s="6"/>
      <c r="Y15" s="6"/>
      <c r="Z15" s="6"/>
      <c r="AA15" s="6"/>
      <c r="AB15" s="6"/>
      <c r="AC15" s="6"/>
      <c r="AD15" s="6"/>
      <c r="AE15" s="6"/>
      <c r="AF15" s="6"/>
      <c r="AG15" s="6"/>
    </row>
    <row r="16" spans="1:33" s="7" customFormat="1" ht="63.75" customHeight="1" x14ac:dyDescent="0.2">
      <c r="A16" s="129" t="s">
        <v>160</v>
      </c>
      <c r="B16" s="13">
        <v>3</v>
      </c>
      <c r="C16" s="85" t="s">
        <v>140</v>
      </c>
      <c r="D16" s="14" t="s">
        <v>2</v>
      </c>
      <c r="E16" s="126" t="s">
        <v>16</v>
      </c>
      <c r="F16" s="86" t="s">
        <v>155</v>
      </c>
      <c r="G16" s="126" t="s">
        <v>35</v>
      </c>
      <c r="H16" s="134"/>
      <c r="I16" s="1"/>
      <c r="J16" s="6"/>
      <c r="K16" s="6"/>
      <c r="L16" s="6"/>
      <c r="M16" s="6"/>
      <c r="N16" s="6"/>
      <c r="O16" s="6"/>
      <c r="P16" s="6"/>
      <c r="Q16" s="6"/>
      <c r="R16" s="6"/>
      <c r="S16" s="6"/>
      <c r="T16" s="6"/>
      <c r="U16" s="6"/>
      <c r="V16" s="6"/>
      <c r="W16" s="6"/>
      <c r="X16" s="6"/>
      <c r="Y16" s="6"/>
      <c r="Z16" s="6"/>
      <c r="AA16" s="6"/>
      <c r="AB16" s="6"/>
      <c r="AC16" s="6"/>
      <c r="AD16" s="6"/>
      <c r="AE16" s="6"/>
      <c r="AF16" s="6"/>
      <c r="AG16" s="6"/>
    </row>
    <row r="17" spans="1:33" s="7" customFormat="1" ht="63.75" customHeight="1" x14ac:dyDescent="0.2">
      <c r="A17" s="130"/>
      <c r="B17" s="13">
        <v>5</v>
      </c>
      <c r="C17" s="28" t="s">
        <v>142</v>
      </c>
      <c r="D17" s="14" t="s">
        <v>2</v>
      </c>
      <c r="E17" s="127"/>
      <c r="F17" s="86" t="s">
        <v>155</v>
      </c>
      <c r="G17" s="127"/>
      <c r="H17" s="132"/>
      <c r="I17" s="3"/>
      <c r="J17" s="6"/>
      <c r="K17" s="6"/>
      <c r="L17" s="6"/>
      <c r="M17" s="6"/>
      <c r="N17" s="6"/>
      <c r="O17" s="6"/>
      <c r="P17" s="6"/>
      <c r="Q17" s="6"/>
      <c r="R17" s="6"/>
      <c r="S17" s="6"/>
      <c r="T17" s="6"/>
      <c r="U17" s="6"/>
      <c r="V17" s="6"/>
      <c r="W17" s="6"/>
      <c r="X17" s="6"/>
      <c r="Y17" s="6"/>
      <c r="Z17" s="6"/>
      <c r="AA17" s="6"/>
      <c r="AB17" s="6"/>
      <c r="AC17" s="6"/>
      <c r="AD17" s="6"/>
      <c r="AE17" s="6"/>
      <c r="AF17" s="6"/>
      <c r="AG17" s="6"/>
    </row>
    <row r="18" spans="1:33" s="7" customFormat="1" ht="30" x14ac:dyDescent="0.2">
      <c r="A18" s="131"/>
      <c r="B18" s="13">
        <v>3</v>
      </c>
      <c r="C18" s="85" t="s">
        <v>141</v>
      </c>
      <c r="D18" s="14" t="s">
        <v>15</v>
      </c>
      <c r="E18" s="128"/>
      <c r="F18" s="86" t="s">
        <v>158</v>
      </c>
      <c r="G18" s="128"/>
      <c r="H18" s="133"/>
      <c r="I18" s="3"/>
      <c r="J18" s="6"/>
      <c r="K18" s="6"/>
      <c r="L18" s="6"/>
      <c r="M18" s="6"/>
      <c r="N18" s="6"/>
      <c r="O18" s="6"/>
      <c r="P18" s="6"/>
      <c r="Q18" s="6"/>
      <c r="R18" s="6"/>
      <c r="S18" s="6"/>
      <c r="T18" s="6"/>
      <c r="U18" s="6"/>
      <c r="V18" s="6"/>
      <c r="W18" s="6"/>
      <c r="X18" s="6"/>
      <c r="Y18" s="6"/>
      <c r="Z18" s="6"/>
      <c r="AA18" s="6"/>
      <c r="AB18" s="6"/>
      <c r="AC18" s="6"/>
      <c r="AD18" s="6"/>
      <c r="AE18" s="6"/>
      <c r="AF18" s="6"/>
      <c r="AG18" s="6"/>
    </row>
    <row r="19" spans="1:33" s="7" customFormat="1" ht="17.25" customHeight="1" x14ac:dyDescent="0.2">
      <c r="A19" s="108"/>
      <c r="B19" s="108"/>
      <c r="C19" s="109"/>
      <c r="D19" s="110"/>
      <c r="E19" s="108"/>
      <c r="F19" s="108"/>
      <c r="G19" s="108"/>
      <c r="H19" s="108"/>
      <c r="I19" s="3"/>
      <c r="J19" s="6"/>
      <c r="K19" s="6"/>
      <c r="L19" s="6"/>
      <c r="M19" s="6"/>
      <c r="N19" s="6"/>
      <c r="O19" s="6"/>
      <c r="P19" s="6"/>
      <c r="Q19" s="6"/>
      <c r="R19" s="6"/>
      <c r="S19" s="6"/>
      <c r="T19" s="6"/>
      <c r="U19" s="6"/>
      <c r="V19" s="6"/>
      <c r="W19" s="6"/>
      <c r="X19" s="6"/>
      <c r="Y19" s="6"/>
      <c r="Z19" s="6"/>
      <c r="AA19" s="6"/>
      <c r="AB19" s="6"/>
      <c r="AC19" s="6"/>
      <c r="AD19" s="6"/>
      <c r="AE19" s="6"/>
      <c r="AF19" s="6"/>
      <c r="AG19" s="6"/>
    </row>
    <row r="20" spans="1:33" s="7" customFormat="1" ht="63.75" customHeight="1" x14ac:dyDescent="0.2">
      <c r="A20" s="129" t="s">
        <v>161</v>
      </c>
      <c r="B20" s="15">
        <v>5</v>
      </c>
      <c r="C20" s="85" t="s">
        <v>143</v>
      </c>
      <c r="D20" s="14" t="s">
        <v>2</v>
      </c>
      <c r="E20" s="126" t="s">
        <v>165</v>
      </c>
      <c r="F20" s="86" t="s">
        <v>159</v>
      </c>
      <c r="G20" s="126" t="s">
        <v>41</v>
      </c>
      <c r="H20" s="134"/>
      <c r="I20" s="3"/>
      <c r="J20" s="6"/>
      <c r="K20" s="6"/>
      <c r="L20" s="6"/>
      <c r="M20" s="6"/>
      <c r="N20" s="6"/>
      <c r="O20" s="6"/>
      <c r="P20" s="6"/>
      <c r="Q20" s="6"/>
      <c r="R20" s="6"/>
      <c r="S20" s="6"/>
      <c r="T20" s="6"/>
      <c r="U20" s="6"/>
      <c r="V20" s="6"/>
      <c r="W20" s="6"/>
      <c r="X20" s="6"/>
      <c r="Y20" s="6"/>
      <c r="Z20" s="6"/>
      <c r="AA20" s="6"/>
      <c r="AB20" s="6"/>
      <c r="AC20" s="6"/>
      <c r="AD20" s="6"/>
      <c r="AE20" s="6"/>
      <c r="AF20" s="6"/>
      <c r="AG20" s="6"/>
    </row>
    <row r="21" spans="1:33" s="7" customFormat="1" ht="58.5" customHeight="1" x14ac:dyDescent="0.2">
      <c r="A21" s="130"/>
      <c r="B21" s="15">
        <v>10</v>
      </c>
      <c r="C21" s="85" t="s">
        <v>145</v>
      </c>
      <c r="D21" s="14" t="s">
        <v>36</v>
      </c>
      <c r="E21" s="127"/>
      <c r="F21" s="86" t="s">
        <v>155</v>
      </c>
      <c r="G21" s="127"/>
      <c r="H21" s="132"/>
      <c r="I21" s="3"/>
      <c r="J21" s="6"/>
      <c r="K21" s="6"/>
      <c r="L21" s="6"/>
      <c r="M21" s="6"/>
      <c r="N21" s="6"/>
      <c r="O21" s="6"/>
      <c r="P21" s="6"/>
      <c r="Q21" s="6"/>
      <c r="R21" s="6"/>
      <c r="S21" s="6"/>
      <c r="T21" s="6"/>
      <c r="U21" s="6"/>
      <c r="V21" s="6"/>
      <c r="W21" s="6"/>
      <c r="X21" s="6"/>
      <c r="Y21" s="6"/>
      <c r="Z21" s="6"/>
      <c r="AA21" s="6"/>
      <c r="AB21" s="6"/>
      <c r="AC21" s="6"/>
      <c r="AD21" s="6"/>
      <c r="AE21" s="6"/>
      <c r="AF21" s="6"/>
      <c r="AG21" s="6"/>
    </row>
    <row r="22" spans="1:33" s="7" customFormat="1" ht="105.75" customHeight="1" x14ac:dyDescent="0.2">
      <c r="A22" s="131"/>
      <c r="B22" s="15">
        <v>5</v>
      </c>
      <c r="C22" s="85" t="s">
        <v>144</v>
      </c>
      <c r="D22" s="14"/>
      <c r="E22" s="128"/>
      <c r="F22" s="86" t="s">
        <v>156</v>
      </c>
      <c r="G22" s="128"/>
      <c r="H22" s="133"/>
      <c r="I22" s="3"/>
      <c r="J22" s="6"/>
      <c r="K22" s="6"/>
      <c r="L22" s="6"/>
      <c r="M22" s="6"/>
      <c r="N22" s="6"/>
      <c r="O22" s="6"/>
      <c r="P22" s="6"/>
      <c r="Q22" s="6"/>
      <c r="R22" s="6"/>
      <c r="S22" s="6"/>
      <c r="T22" s="6"/>
      <c r="U22" s="6"/>
      <c r="V22" s="6"/>
      <c r="W22" s="6"/>
      <c r="X22" s="6"/>
      <c r="Y22" s="6"/>
      <c r="Z22" s="6"/>
      <c r="AA22" s="6"/>
      <c r="AB22" s="6"/>
      <c r="AC22" s="6"/>
      <c r="AD22" s="6"/>
      <c r="AE22" s="6"/>
      <c r="AF22" s="6"/>
      <c r="AG22" s="6"/>
    </row>
    <row r="23" spans="1:33" s="7" customFormat="1" ht="17.25" customHeight="1" x14ac:dyDescent="0.2">
      <c r="A23" s="108"/>
      <c r="B23" s="108"/>
      <c r="C23" s="109"/>
      <c r="D23" s="109"/>
      <c r="E23" s="108"/>
      <c r="F23" s="108" t="s">
        <v>157</v>
      </c>
      <c r="G23" s="108"/>
      <c r="H23" s="108"/>
      <c r="I23" s="3"/>
      <c r="J23" s="6"/>
      <c r="K23" s="6"/>
      <c r="L23" s="6"/>
      <c r="M23" s="6"/>
      <c r="N23" s="6"/>
      <c r="O23" s="6"/>
      <c r="P23" s="6"/>
      <c r="Q23" s="6"/>
      <c r="R23" s="6"/>
      <c r="S23" s="6"/>
      <c r="T23" s="6"/>
      <c r="U23" s="6"/>
      <c r="V23" s="6"/>
      <c r="W23" s="6"/>
      <c r="X23" s="6"/>
      <c r="Y23" s="6"/>
      <c r="Z23" s="6"/>
      <c r="AA23" s="6"/>
      <c r="AB23" s="6"/>
      <c r="AC23" s="6"/>
      <c r="AD23" s="6"/>
      <c r="AE23" s="6"/>
      <c r="AF23" s="6"/>
      <c r="AG23" s="6"/>
    </row>
    <row r="24" spans="1:33" s="7" customFormat="1" ht="63.75" customHeight="1" x14ac:dyDescent="0.2">
      <c r="A24" s="129" t="s">
        <v>162</v>
      </c>
      <c r="B24" s="15">
        <v>3</v>
      </c>
      <c r="C24" s="86" t="s">
        <v>146</v>
      </c>
      <c r="D24" s="14" t="s">
        <v>2</v>
      </c>
      <c r="E24" s="126" t="s">
        <v>59</v>
      </c>
      <c r="F24" s="86" t="s">
        <v>159</v>
      </c>
      <c r="G24" s="126" t="s">
        <v>60</v>
      </c>
      <c r="H24" s="134"/>
      <c r="I24" s="3"/>
      <c r="J24" s="6"/>
      <c r="K24" s="6"/>
      <c r="L24" s="6"/>
      <c r="M24" s="6"/>
      <c r="N24" s="6"/>
      <c r="O24" s="6"/>
      <c r="P24" s="6"/>
      <c r="Q24" s="6"/>
      <c r="R24" s="6"/>
      <c r="S24" s="6"/>
      <c r="T24" s="6"/>
      <c r="U24" s="6"/>
      <c r="V24" s="6"/>
      <c r="W24" s="6"/>
      <c r="X24" s="6"/>
      <c r="Y24" s="6"/>
      <c r="Z24" s="6"/>
      <c r="AA24" s="6"/>
      <c r="AB24" s="6"/>
      <c r="AC24" s="6"/>
      <c r="AD24" s="6"/>
      <c r="AE24" s="6"/>
      <c r="AF24" s="6"/>
      <c r="AG24" s="6"/>
    </row>
    <row r="25" spans="1:33" s="7" customFormat="1" ht="63.75" customHeight="1" x14ac:dyDescent="0.2">
      <c r="A25" s="130"/>
      <c r="B25" s="15">
        <v>5</v>
      </c>
      <c r="C25" s="86" t="s">
        <v>147</v>
      </c>
      <c r="D25" s="14" t="s">
        <v>2</v>
      </c>
      <c r="E25" s="132"/>
      <c r="F25" s="86" t="s">
        <v>159</v>
      </c>
      <c r="G25" s="127"/>
      <c r="H25" s="132"/>
      <c r="I25" s="3"/>
      <c r="J25" s="6"/>
      <c r="K25" s="6"/>
      <c r="L25" s="6"/>
      <c r="M25" s="6"/>
      <c r="N25" s="6"/>
      <c r="O25" s="6"/>
      <c r="P25" s="6"/>
      <c r="Q25" s="6"/>
      <c r="R25" s="6"/>
      <c r="S25" s="6"/>
      <c r="T25" s="6"/>
      <c r="U25" s="6"/>
      <c r="V25" s="6"/>
      <c r="W25" s="6"/>
      <c r="X25" s="6"/>
      <c r="Y25" s="6"/>
      <c r="Z25" s="6"/>
      <c r="AA25" s="6"/>
      <c r="AB25" s="6"/>
      <c r="AC25" s="6"/>
      <c r="AD25" s="6"/>
      <c r="AE25" s="6"/>
      <c r="AF25" s="6"/>
      <c r="AG25" s="6"/>
    </row>
    <row r="26" spans="1:33" s="7" customFormat="1" ht="136.5" customHeight="1" x14ac:dyDescent="0.25">
      <c r="A26" s="131"/>
      <c r="B26" s="15">
        <v>3</v>
      </c>
      <c r="C26" s="86" t="s">
        <v>148</v>
      </c>
      <c r="D26" s="14" t="s">
        <v>42</v>
      </c>
      <c r="E26" s="133"/>
      <c r="F26" s="86" t="s">
        <v>159</v>
      </c>
      <c r="G26" s="128"/>
      <c r="H26" s="133"/>
      <c r="I26" s="6"/>
      <c r="J26" s="6"/>
      <c r="K26" s="6"/>
      <c r="L26" s="6"/>
      <c r="M26" s="6"/>
      <c r="N26" s="6"/>
      <c r="O26" s="6"/>
      <c r="P26" s="6"/>
      <c r="Q26" s="6"/>
      <c r="R26" s="6"/>
      <c r="S26" s="6"/>
      <c r="T26" s="6"/>
      <c r="U26" s="6"/>
      <c r="V26" s="6"/>
      <c r="W26" s="6"/>
      <c r="X26" s="6"/>
      <c r="Y26" s="6"/>
      <c r="Z26" s="6"/>
      <c r="AA26" s="6"/>
      <c r="AB26" s="6"/>
      <c r="AC26" s="6"/>
      <c r="AD26" s="6"/>
      <c r="AE26" s="6"/>
      <c r="AF26" s="6"/>
      <c r="AG26" s="6"/>
    </row>
    <row r="27" spans="1:33" s="7" customFormat="1" ht="17.25" customHeight="1" x14ac:dyDescent="0.25">
      <c r="A27" s="108"/>
      <c r="B27" s="108"/>
      <c r="C27" s="109"/>
      <c r="D27" s="109"/>
      <c r="E27" s="108"/>
      <c r="F27" s="108"/>
      <c r="G27" s="108"/>
      <c r="H27" s="108"/>
      <c r="I27" s="6"/>
      <c r="J27" s="6"/>
      <c r="K27" s="6"/>
      <c r="L27" s="6"/>
      <c r="M27" s="6"/>
      <c r="N27" s="6"/>
      <c r="O27" s="6"/>
      <c r="P27" s="6"/>
      <c r="Q27" s="6"/>
      <c r="R27" s="6"/>
      <c r="S27" s="6"/>
      <c r="T27" s="6"/>
      <c r="U27" s="6"/>
      <c r="V27" s="6"/>
      <c r="W27" s="6"/>
      <c r="X27" s="6"/>
      <c r="Y27" s="6"/>
      <c r="Z27" s="6"/>
      <c r="AA27" s="6"/>
      <c r="AB27" s="6"/>
      <c r="AC27" s="6"/>
      <c r="AD27" s="6"/>
      <c r="AE27" s="6"/>
      <c r="AF27" s="6"/>
      <c r="AG27" s="6"/>
    </row>
    <row r="28" spans="1:33" s="7" customFormat="1" ht="63.75" customHeight="1" x14ac:dyDescent="0.25">
      <c r="A28" s="129" t="s">
        <v>163</v>
      </c>
      <c r="B28" s="27">
        <v>3</v>
      </c>
      <c r="C28" s="86" t="s">
        <v>149</v>
      </c>
      <c r="D28" s="29" t="s">
        <v>2</v>
      </c>
      <c r="E28" s="126" t="s">
        <v>166</v>
      </c>
      <c r="F28" s="86" t="s">
        <v>155</v>
      </c>
      <c r="G28" s="126" t="s">
        <v>73</v>
      </c>
      <c r="H28" s="134"/>
      <c r="I28" s="6"/>
      <c r="J28" s="6"/>
      <c r="K28" s="6"/>
      <c r="L28" s="6"/>
      <c r="M28" s="6"/>
      <c r="N28" s="6"/>
      <c r="O28" s="6"/>
      <c r="P28" s="6"/>
      <c r="Q28" s="6"/>
      <c r="R28" s="6"/>
      <c r="S28" s="6"/>
      <c r="T28" s="6"/>
      <c r="U28" s="6"/>
      <c r="V28" s="6"/>
      <c r="W28" s="6"/>
      <c r="X28" s="6"/>
      <c r="Y28" s="6"/>
      <c r="Z28" s="6"/>
      <c r="AA28" s="6"/>
      <c r="AB28" s="6"/>
      <c r="AC28" s="6"/>
      <c r="AD28" s="6"/>
      <c r="AE28" s="6"/>
      <c r="AF28" s="6"/>
      <c r="AG28" s="6"/>
    </row>
    <row r="29" spans="1:33" s="7" customFormat="1" ht="93.75" customHeight="1" x14ac:dyDescent="0.25">
      <c r="A29" s="130"/>
      <c r="B29" s="27">
        <v>5</v>
      </c>
      <c r="C29" s="36" t="s">
        <v>150</v>
      </c>
      <c r="D29" s="29" t="s">
        <v>61</v>
      </c>
      <c r="E29" s="127"/>
      <c r="F29" s="86" t="s">
        <v>155</v>
      </c>
      <c r="G29" s="127"/>
      <c r="H29" s="132"/>
      <c r="I29" s="6"/>
      <c r="J29" s="6"/>
      <c r="K29" s="6"/>
      <c r="L29" s="6"/>
      <c r="M29" s="6"/>
      <c r="N29" s="6"/>
      <c r="O29" s="6"/>
      <c r="P29" s="6"/>
      <c r="Q29" s="6"/>
      <c r="R29" s="6"/>
      <c r="S29" s="6"/>
      <c r="T29" s="6"/>
      <c r="U29" s="6"/>
      <c r="V29" s="6"/>
      <c r="W29" s="6"/>
      <c r="X29" s="6"/>
      <c r="Y29" s="6"/>
      <c r="Z29" s="6"/>
      <c r="AA29" s="6"/>
      <c r="AB29" s="6"/>
      <c r="AC29" s="6"/>
      <c r="AD29" s="6"/>
      <c r="AE29" s="6"/>
      <c r="AF29" s="6"/>
      <c r="AG29" s="6"/>
    </row>
    <row r="30" spans="1:33" s="7" customFormat="1" ht="63.75" customHeight="1" x14ac:dyDescent="0.25">
      <c r="A30" s="131"/>
      <c r="B30" s="27">
        <v>3</v>
      </c>
      <c r="C30" s="86" t="s">
        <v>151</v>
      </c>
      <c r="D30" s="37" t="s">
        <v>2</v>
      </c>
      <c r="E30" s="128"/>
      <c r="F30" s="86" t="s">
        <v>155</v>
      </c>
      <c r="G30" s="128"/>
      <c r="H30" s="133"/>
      <c r="I30" s="6"/>
      <c r="J30" s="6"/>
      <c r="K30" s="6"/>
      <c r="L30" s="6"/>
      <c r="M30" s="6"/>
      <c r="N30" s="6"/>
      <c r="O30" s="6"/>
      <c r="P30" s="6"/>
      <c r="Q30" s="6"/>
      <c r="R30" s="6"/>
      <c r="S30" s="6"/>
      <c r="T30" s="6"/>
      <c r="U30" s="6"/>
      <c r="V30" s="6"/>
      <c r="W30" s="6"/>
      <c r="X30" s="6"/>
      <c r="Y30" s="6"/>
      <c r="Z30" s="6"/>
      <c r="AA30" s="6"/>
      <c r="AB30" s="6"/>
      <c r="AC30" s="6"/>
      <c r="AD30" s="6"/>
      <c r="AE30" s="6"/>
      <c r="AF30" s="6"/>
      <c r="AG30" s="6"/>
    </row>
    <row r="31" spans="1:33" s="7" customFormat="1" ht="17.25" customHeight="1" x14ac:dyDescent="0.25">
      <c r="A31" s="108"/>
      <c r="B31" s="108"/>
      <c r="C31" s="109"/>
      <c r="D31" s="109"/>
      <c r="E31" s="108"/>
      <c r="F31" s="108"/>
      <c r="G31" s="108"/>
      <c r="H31" s="108"/>
      <c r="I31" s="6"/>
      <c r="J31" s="6"/>
      <c r="K31" s="6"/>
      <c r="L31" s="6"/>
      <c r="M31" s="6"/>
      <c r="N31" s="6"/>
      <c r="O31" s="6"/>
      <c r="P31" s="6"/>
      <c r="Q31" s="6"/>
      <c r="R31" s="6"/>
      <c r="S31" s="6"/>
      <c r="T31" s="6"/>
      <c r="U31" s="6"/>
      <c r="V31" s="6"/>
      <c r="W31" s="6"/>
      <c r="X31" s="6"/>
      <c r="Y31" s="6"/>
      <c r="Z31" s="6"/>
      <c r="AA31" s="6"/>
      <c r="AB31" s="6"/>
      <c r="AC31" s="6"/>
      <c r="AD31" s="6"/>
      <c r="AE31" s="6"/>
      <c r="AF31" s="6"/>
      <c r="AG31" s="6"/>
    </row>
    <row r="32" spans="1:33" s="7" customFormat="1" ht="63.75" customHeight="1" x14ac:dyDescent="0.25">
      <c r="A32" s="129" t="s">
        <v>164</v>
      </c>
      <c r="B32" s="15">
        <v>5</v>
      </c>
      <c r="C32" s="86" t="s">
        <v>152</v>
      </c>
      <c r="D32" s="29" t="s">
        <v>42</v>
      </c>
      <c r="E32" s="126" t="s">
        <v>72</v>
      </c>
      <c r="F32" s="86" t="s">
        <v>155</v>
      </c>
      <c r="G32" s="126" t="s">
        <v>74</v>
      </c>
      <c r="H32" s="171">
        <v>44150</v>
      </c>
      <c r="I32" s="6"/>
      <c r="J32" s="6"/>
      <c r="K32" s="6"/>
      <c r="L32" s="6"/>
      <c r="M32" s="6"/>
      <c r="N32" s="6"/>
      <c r="O32" s="6"/>
      <c r="P32" s="6"/>
      <c r="Q32" s="6"/>
      <c r="R32" s="6"/>
      <c r="S32" s="6"/>
      <c r="T32" s="6"/>
      <c r="U32" s="6"/>
      <c r="V32" s="6"/>
      <c r="W32" s="6"/>
      <c r="X32" s="6"/>
      <c r="Y32" s="6"/>
      <c r="Z32" s="6"/>
      <c r="AA32" s="6"/>
      <c r="AB32" s="6"/>
      <c r="AC32" s="6"/>
      <c r="AD32" s="6"/>
      <c r="AE32" s="6"/>
      <c r="AF32" s="6"/>
      <c r="AG32" s="6"/>
    </row>
    <row r="33" spans="1:33" s="7" customFormat="1" ht="63.75" customHeight="1" x14ac:dyDescent="0.25">
      <c r="A33" s="130"/>
      <c r="B33" s="15">
        <v>10</v>
      </c>
      <c r="C33" s="37" t="s">
        <v>153</v>
      </c>
      <c r="D33" s="29" t="s">
        <v>2</v>
      </c>
      <c r="E33" s="127"/>
      <c r="F33" s="86" t="s">
        <v>155</v>
      </c>
      <c r="G33" s="127"/>
      <c r="H33" s="127"/>
      <c r="I33" s="6"/>
      <c r="J33" s="6"/>
      <c r="K33" s="6"/>
      <c r="L33" s="6"/>
      <c r="M33" s="6"/>
      <c r="N33" s="6"/>
      <c r="O33" s="6"/>
      <c r="P33" s="6"/>
      <c r="Q33" s="6"/>
      <c r="R33" s="6"/>
      <c r="S33" s="6"/>
      <c r="T33" s="6"/>
      <c r="U33" s="6"/>
      <c r="V33" s="6"/>
      <c r="W33" s="6"/>
      <c r="X33" s="6"/>
      <c r="Y33" s="6"/>
      <c r="Z33" s="6"/>
      <c r="AA33" s="6"/>
      <c r="AB33" s="6"/>
      <c r="AC33" s="6"/>
      <c r="AD33" s="6"/>
      <c r="AE33" s="6"/>
      <c r="AF33" s="6"/>
      <c r="AG33" s="6"/>
    </row>
    <row r="34" spans="1:33" s="7" customFormat="1" ht="63.75" customHeight="1" x14ac:dyDescent="0.25">
      <c r="A34" s="131"/>
      <c r="B34" s="15">
        <v>5</v>
      </c>
      <c r="C34" s="86" t="s">
        <v>154</v>
      </c>
      <c r="D34" s="29" t="s">
        <v>2</v>
      </c>
      <c r="E34" s="128"/>
      <c r="F34" s="86" t="s">
        <v>155</v>
      </c>
      <c r="G34" s="128"/>
      <c r="H34" s="128"/>
      <c r="I34" s="6"/>
      <c r="J34" s="6"/>
      <c r="K34" s="6"/>
      <c r="L34" s="6"/>
      <c r="M34" s="6"/>
      <c r="N34" s="6"/>
      <c r="O34" s="6"/>
      <c r="P34" s="6"/>
      <c r="Q34" s="6"/>
      <c r="R34" s="6"/>
      <c r="S34" s="6"/>
      <c r="T34" s="6"/>
      <c r="U34" s="6"/>
      <c r="V34" s="6"/>
      <c r="W34" s="6"/>
      <c r="X34" s="6"/>
      <c r="Y34" s="6"/>
      <c r="Z34" s="6"/>
      <c r="AA34" s="6"/>
      <c r="AB34" s="6"/>
      <c r="AC34" s="6"/>
      <c r="AD34" s="6"/>
      <c r="AE34" s="6"/>
      <c r="AF34" s="6"/>
      <c r="AG34" s="6"/>
    </row>
    <row r="35" spans="1:33" s="7" customFormat="1" ht="17.25" customHeight="1" x14ac:dyDescent="0.25">
      <c r="A35" s="108"/>
      <c r="B35" s="108"/>
      <c r="C35" s="109"/>
      <c r="D35" s="110"/>
      <c r="E35" s="108"/>
      <c r="F35" s="108"/>
      <c r="G35" s="108"/>
      <c r="H35" s="108"/>
      <c r="I35" s="6"/>
      <c r="J35" s="6"/>
      <c r="K35" s="6"/>
      <c r="L35" s="6"/>
      <c r="M35" s="6"/>
      <c r="N35" s="6"/>
      <c r="O35" s="6"/>
      <c r="P35" s="6"/>
      <c r="Q35" s="6"/>
      <c r="R35" s="6"/>
      <c r="S35" s="6"/>
      <c r="T35" s="6"/>
      <c r="U35" s="6"/>
      <c r="V35" s="6"/>
      <c r="W35" s="6"/>
      <c r="X35" s="6"/>
      <c r="Y35" s="6"/>
      <c r="Z35" s="6"/>
      <c r="AA35" s="6"/>
      <c r="AB35" s="6"/>
      <c r="AC35" s="6"/>
      <c r="AD35" s="6"/>
      <c r="AE35" s="6"/>
      <c r="AF35" s="6"/>
      <c r="AG35" s="6"/>
    </row>
    <row r="36" spans="1:33" s="7" customFormat="1" ht="17.25" customHeight="1" x14ac:dyDescent="0.25">
      <c r="A36" s="108"/>
      <c r="B36" s="108"/>
      <c r="C36" s="109"/>
      <c r="D36" s="110"/>
      <c r="E36" s="108"/>
      <c r="F36" s="108"/>
      <c r="G36" s="108"/>
      <c r="H36" s="108"/>
      <c r="I36" s="6"/>
      <c r="J36" s="6"/>
      <c r="K36" s="6"/>
      <c r="L36" s="6"/>
      <c r="M36" s="6"/>
      <c r="N36" s="6"/>
      <c r="O36" s="6"/>
      <c r="P36" s="6"/>
      <c r="Q36" s="6"/>
      <c r="R36" s="6"/>
      <c r="S36" s="6"/>
      <c r="T36" s="6"/>
      <c r="U36" s="6"/>
      <c r="V36" s="6"/>
      <c r="W36" s="6"/>
      <c r="X36" s="6"/>
      <c r="Y36" s="6"/>
      <c r="Z36" s="6"/>
      <c r="AA36" s="6"/>
      <c r="AB36" s="6"/>
      <c r="AC36" s="6"/>
      <c r="AD36" s="6"/>
      <c r="AE36" s="6"/>
      <c r="AF36" s="6"/>
      <c r="AG36" s="6"/>
    </row>
  </sheetData>
  <mergeCells count="20">
    <mergeCell ref="H16:H18"/>
    <mergeCell ref="H20:H22"/>
    <mergeCell ref="H24:H26"/>
    <mergeCell ref="H28:H30"/>
    <mergeCell ref="H32:H34"/>
    <mergeCell ref="E28:E30"/>
    <mergeCell ref="G28:G30"/>
    <mergeCell ref="G32:G34"/>
    <mergeCell ref="E32:E34"/>
    <mergeCell ref="A16:A18"/>
    <mergeCell ref="A20:A22"/>
    <mergeCell ref="A24:A26"/>
    <mergeCell ref="A28:A30"/>
    <mergeCell ref="A32:A34"/>
    <mergeCell ref="G16:G18"/>
    <mergeCell ref="E20:E22"/>
    <mergeCell ref="G20:G22"/>
    <mergeCell ref="E24:E26"/>
    <mergeCell ref="G24:G26"/>
    <mergeCell ref="E16:E18"/>
  </mergeCells>
  <pageMargins left="0.7" right="0.7" top="0.75" bottom="0.75" header="0.3" footer="0.3"/>
  <pageSetup paperSize="9" scale="2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sqref="A1:H1"/>
    </sheetView>
  </sheetViews>
  <sheetFormatPr defaultRowHeight="15" x14ac:dyDescent="0.25"/>
  <cols>
    <col min="2" max="2" width="3.85546875" customWidth="1"/>
    <col min="3" max="3" width="30.85546875" customWidth="1"/>
    <col min="4" max="4" width="13.42578125" customWidth="1"/>
    <col min="5" max="5" width="29.42578125" customWidth="1"/>
    <col min="6" max="6" width="38.42578125" customWidth="1"/>
    <col min="8" max="8" width="10.85546875" customWidth="1"/>
  </cols>
  <sheetData>
    <row r="1" spans="1:8" ht="22.5" x14ac:dyDescent="0.25">
      <c r="A1" s="137" t="s">
        <v>127</v>
      </c>
      <c r="B1" s="138"/>
      <c r="C1" s="138"/>
      <c r="D1" s="138"/>
      <c r="E1" s="138"/>
      <c r="F1" s="138"/>
      <c r="G1" s="138"/>
      <c r="H1" s="139"/>
    </row>
    <row r="2" spans="1:8" ht="43.5" customHeight="1" x14ac:dyDescent="0.25">
      <c r="A2" s="140" t="s">
        <v>17</v>
      </c>
      <c r="B2" s="141"/>
      <c r="C2" s="27" t="s">
        <v>18</v>
      </c>
      <c r="D2" s="27" t="s">
        <v>22</v>
      </c>
      <c r="E2" s="27" t="s">
        <v>23</v>
      </c>
      <c r="F2" s="27" t="s">
        <v>24</v>
      </c>
      <c r="G2" s="142" t="s">
        <v>32</v>
      </c>
      <c r="H2" s="143"/>
    </row>
    <row r="3" spans="1:8" ht="30" customHeight="1" x14ac:dyDescent="0.25">
      <c r="A3" s="144" t="s">
        <v>20</v>
      </c>
      <c r="B3" s="145"/>
      <c r="C3" s="126" t="s">
        <v>19</v>
      </c>
      <c r="D3" s="126" t="s">
        <v>21</v>
      </c>
      <c r="E3" s="29" t="s">
        <v>25</v>
      </c>
      <c r="F3" s="29" t="s">
        <v>28</v>
      </c>
      <c r="G3" s="150" t="s">
        <v>33</v>
      </c>
      <c r="H3" s="151"/>
    </row>
    <row r="4" spans="1:8" ht="30" x14ac:dyDescent="0.25">
      <c r="A4" s="146"/>
      <c r="B4" s="147"/>
      <c r="C4" s="127"/>
      <c r="D4" s="127"/>
      <c r="E4" s="29" t="s">
        <v>34</v>
      </c>
      <c r="F4" s="29" t="s">
        <v>29</v>
      </c>
      <c r="G4" s="152"/>
      <c r="H4" s="153"/>
    </row>
    <row r="5" spans="1:8" ht="45" x14ac:dyDescent="0.25">
      <c r="A5" s="146"/>
      <c r="B5" s="147"/>
      <c r="C5" s="127"/>
      <c r="D5" s="127"/>
      <c r="E5" s="29" t="s">
        <v>26</v>
      </c>
      <c r="F5" s="29" t="s">
        <v>30</v>
      </c>
      <c r="G5" s="152"/>
      <c r="H5" s="153"/>
    </row>
    <row r="6" spans="1:8" ht="30" x14ac:dyDescent="0.25">
      <c r="A6" s="148"/>
      <c r="B6" s="149"/>
      <c r="C6" s="128"/>
      <c r="D6" s="128"/>
      <c r="E6" s="29" t="s">
        <v>27</v>
      </c>
      <c r="F6" s="29" t="s">
        <v>31</v>
      </c>
      <c r="G6" s="154"/>
      <c r="H6" s="155"/>
    </row>
    <row r="7" spans="1:8" x14ac:dyDescent="0.25">
      <c r="A7" s="31"/>
      <c r="B7" s="32"/>
      <c r="C7" s="33"/>
      <c r="D7" s="33"/>
      <c r="E7" s="34"/>
      <c r="F7" s="34"/>
      <c r="G7" s="33"/>
      <c r="H7" s="35"/>
    </row>
    <row r="8" spans="1:8" ht="15" customHeight="1" x14ac:dyDescent="0.25">
      <c r="A8" s="144" t="s">
        <v>37</v>
      </c>
      <c r="B8" s="145"/>
      <c r="C8" s="126" t="s">
        <v>165</v>
      </c>
      <c r="D8" s="126" t="s">
        <v>38</v>
      </c>
      <c r="E8" s="29" t="s">
        <v>167</v>
      </c>
      <c r="F8" s="29" t="s">
        <v>39</v>
      </c>
      <c r="G8" s="150" t="s">
        <v>58</v>
      </c>
      <c r="H8" s="151"/>
    </row>
    <row r="9" spans="1:8" ht="45" x14ac:dyDescent="0.25">
      <c r="A9" s="146"/>
      <c r="B9" s="147"/>
      <c r="C9" s="127"/>
      <c r="D9" s="127"/>
      <c r="E9" s="29" t="s">
        <v>168</v>
      </c>
      <c r="F9" s="29" t="s">
        <v>40</v>
      </c>
      <c r="G9" s="154"/>
      <c r="H9" s="155"/>
    </row>
    <row r="10" spans="1:8" x14ac:dyDescent="0.25">
      <c r="A10" s="135"/>
      <c r="B10" s="136"/>
      <c r="C10" s="34"/>
      <c r="D10" s="35"/>
      <c r="E10" s="35"/>
      <c r="F10" s="35"/>
      <c r="G10" s="35"/>
      <c r="H10" s="35"/>
    </row>
    <row r="11" spans="1:8" ht="90" x14ac:dyDescent="0.25">
      <c r="A11" s="156" t="s">
        <v>44</v>
      </c>
      <c r="B11" s="156"/>
      <c r="C11" s="157" t="s">
        <v>43</v>
      </c>
      <c r="D11" s="157" t="s">
        <v>21</v>
      </c>
      <c r="E11" s="29" t="s">
        <v>51</v>
      </c>
      <c r="F11" s="29" t="s">
        <v>50</v>
      </c>
      <c r="G11" s="150" t="s">
        <v>57</v>
      </c>
      <c r="H11" s="151"/>
    </row>
    <row r="12" spans="1:8" ht="90" x14ac:dyDescent="0.25">
      <c r="A12" s="156"/>
      <c r="B12" s="156"/>
      <c r="C12" s="157"/>
      <c r="D12" s="157"/>
      <c r="E12" s="29" t="s">
        <v>45</v>
      </c>
      <c r="F12" s="29" t="s">
        <v>52</v>
      </c>
      <c r="G12" s="152"/>
      <c r="H12" s="153"/>
    </row>
    <row r="13" spans="1:8" ht="75" x14ac:dyDescent="0.25">
      <c r="A13" s="156"/>
      <c r="B13" s="156"/>
      <c r="C13" s="157"/>
      <c r="D13" s="157"/>
      <c r="E13" s="29" t="s">
        <v>46</v>
      </c>
      <c r="F13" s="29" t="s">
        <v>53</v>
      </c>
      <c r="G13" s="152"/>
      <c r="H13" s="153"/>
    </row>
    <row r="14" spans="1:8" ht="30" x14ac:dyDescent="0.25">
      <c r="A14" s="156"/>
      <c r="B14" s="156"/>
      <c r="C14" s="157"/>
      <c r="D14" s="157"/>
      <c r="E14" s="29" t="s">
        <v>49</v>
      </c>
      <c r="F14" s="29" t="s">
        <v>54</v>
      </c>
      <c r="G14" s="152"/>
      <c r="H14" s="153"/>
    </row>
    <row r="15" spans="1:8" ht="45" x14ac:dyDescent="0.25">
      <c r="A15" s="156"/>
      <c r="B15" s="156"/>
      <c r="C15" s="157"/>
      <c r="D15" s="157"/>
      <c r="E15" s="29" t="s">
        <v>47</v>
      </c>
      <c r="F15" s="29" t="s">
        <v>55</v>
      </c>
      <c r="G15" s="152"/>
      <c r="H15" s="153"/>
    </row>
    <row r="16" spans="1:8" ht="90" x14ac:dyDescent="0.25">
      <c r="A16" s="156"/>
      <c r="B16" s="156"/>
      <c r="C16" s="157"/>
      <c r="D16" s="157"/>
      <c r="E16" s="29" t="s">
        <v>48</v>
      </c>
      <c r="F16" s="29" t="s">
        <v>56</v>
      </c>
      <c r="G16" s="152"/>
      <c r="H16" s="153"/>
    </row>
    <row r="17" spans="1:8" x14ac:dyDescent="0.25">
      <c r="A17" s="34"/>
      <c r="B17" s="34"/>
      <c r="C17" s="34"/>
      <c r="D17" s="34"/>
      <c r="E17" s="40"/>
      <c r="F17" s="34"/>
      <c r="G17" s="33"/>
      <c r="H17" s="35"/>
    </row>
    <row r="18" spans="1:8" ht="180" x14ac:dyDescent="0.25">
      <c r="A18" s="156" t="s">
        <v>62</v>
      </c>
      <c r="B18" s="156"/>
      <c r="C18" s="157" t="s">
        <v>166</v>
      </c>
      <c r="D18" s="157" t="s">
        <v>21</v>
      </c>
      <c r="E18" s="36" t="s">
        <v>63</v>
      </c>
      <c r="F18" s="29" t="s">
        <v>67</v>
      </c>
      <c r="G18" s="150" t="s">
        <v>77</v>
      </c>
      <c r="H18" s="151"/>
    </row>
    <row r="19" spans="1:8" ht="240" x14ac:dyDescent="0.25">
      <c r="A19" s="156"/>
      <c r="B19" s="156"/>
      <c r="C19" s="157"/>
      <c r="D19" s="157"/>
      <c r="E19" s="39" t="s">
        <v>64</v>
      </c>
      <c r="F19" s="36" t="s">
        <v>68</v>
      </c>
      <c r="G19" s="152"/>
      <c r="H19" s="153"/>
    </row>
    <row r="20" spans="1:8" ht="105" x14ac:dyDescent="0.25">
      <c r="A20" s="156"/>
      <c r="B20" s="156"/>
      <c r="C20" s="157"/>
      <c r="D20" s="157"/>
      <c r="E20" s="39" t="s">
        <v>65</v>
      </c>
      <c r="F20" s="29" t="s">
        <v>69</v>
      </c>
      <c r="G20" s="152"/>
      <c r="H20" s="153"/>
    </row>
    <row r="21" spans="1:8" ht="150" x14ac:dyDescent="0.25">
      <c r="A21" s="156"/>
      <c r="B21" s="156"/>
      <c r="C21" s="157"/>
      <c r="D21" s="157"/>
      <c r="E21" s="39" t="s">
        <v>66</v>
      </c>
      <c r="F21" s="29" t="s">
        <v>70</v>
      </c>
      <c r="G21" s="152"/>
      <c r="H21" s="153"/>
    </row>
    <row r="22" spans="1:8" x14ac:dyDescent="0.25">
      <c r="A22" s="34"/>
      <c r="B22" s="34"/>
      <c r="C22" s="34"/>
      <c r="D22" s="34"/>
      <c r="E22" s="41"/>
      <c r="F22" s="34"/>
      <c r="G22" s="33"/>
      <c r="H22" s="35"/>
    </row>
    <row r="23" spans="1:8" ht="45" x14ac:dyDescent="0.25">
      <c r="A23" s="156" t="s">
        <v>75</v>
      </c>
      <c r="B23" s="156"/>
      <c r="C23" s="29" t="s">
        <v>72</v>
      </c>
      <c r="D23" s="29" t="s">
        <v>38</v>
      </c>
      <c r="E23" s="39" t="s">
        <v>76</v>
      </c>
      <c r="F23" s="29"/>
      <c r="G23" s="150"/>
      <c r="H23" s="151"/>
    </row>
    <row r="24" spans="1:8" x14ac:dyDescent="0.25">
      <c r="A24" s="111"/>
      <c r="B24" s="112"/>
      <c r="C24" s="113"/>
      <c r="D24" s="114"/>
      <c r="E24" s="115"/>
      <c r="F24" s="115"/>
      <c r="G24" s="116"/>
      <c r="H24" s="116"/>
    </row>
  </sheetData>
  <mergeCells count="22">
    <mergeCell ref="A23:B23"/>
    <mergeCell ref="G23:H23"/>
    <mergeCell ref="A11:B16"/>
    <mergeCell ref="C11:C16"/>
    <mergeCell ref="D11:D16"/>
    <mergeCell ref="G11:H16"/>
    <mergeCell ref="A18:B21"/>
    <mergeCell ref="C18:C21"/>
    <mergeCell ref="D18:D21"/>
    <mergeCell ref="G18:H21"/>
    <mergeCell ref="A10:B10"/>
    <mergeCell ref="A1:H1"/>
    <mergeCell ref="A2:B2"/>
    <mergeCell ref="G2:H2"/>
    <mergeCell ref="A3:B6"/>
    <mergeCell ref="C3:C6"/>
    <mergeCell ref="D3:D6"/>
    <mergeCell ref="G3:H6"/>
    <mergeCell ref="A8:B9"/>
    <mergeCell ref="C8:C9"/>
    <mergeCell ref="D8:D9"/>
    <mergeCell ref="G8:H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opLeftCell="B1" workbookViewId="0">
      <selection activeCell="B9" sqref="B9"/>
    </sheetView>
  </sheetViews>
  <sheetFormatPr defaultColWidth="9.140625" defaultRowHeight="15.75" x14ac:dyDescent="0.25"/>
  <cols>
    <col min="1" max="8" width="9.140625" style="25"/>
    <col min="9" max="9" width="10.42578125" style="49" customWidth="1"/>
    <col min="10" max="10" width="104" style="52" bestFit="1" customWidth="1"/>
    <col min="11" max="16384" width="9.140625" style="25"/>
  </cols>
  <sheetData>
    <row r="1" spans="1:10" ht="34.5" customHeight="1" x14ac:dyDescent="0.25">
      <c r="A1" s="158" t="s">
        <v>80</v>
      </c>
      <c r="B1" s="159"/>
      <c r="C1" s="159"/>
      <c r="D1" s="159"/>
      <c r="E1" s="159"/>
      <c r="F1" s="159"/>
      <c r="G1" s="159"/>
      <c r="H1" s="159"/>
      <c r="I1" s="159"/>
      <c r="J1" s="159"/>
    </row>
    <row r="2" spans="1:10" s="43" customFormat="1" x14ac:dyDescent="0.25">
      <c r="A2" s="160" t="s">
        <v>92</v>
      </c>
      <c r="B2" s="160"/>
      <c r="C2" s="160"/>
      <c r="D2" s="160"/>
      <c r="E2" s="160"/>
      <c r="F2" s="160"/>
      <c r="G2" s="160"/>
      <c r="H2" s="25"/>
      <c r="I2" s="161" t="s">
        <v>93</v>
      </c>
      <c r="J2" s="162"/>
    </row>
    <row r="3" spans="1:10" x14ac:dyDescent="0.25">
      <c r="A3" s="44"/>
      <c r="B3" s="44" t="s">
        <v>94</v>
      </c>
      <c r="C3" s="44" t="s">
        <v>95</v>
      </c>
      <c r="D3" s="44" t="s">
        <v>96</v>
      </c>
      <c r="E3" s="44" t="s">
        <v>97</v>
      </c>
      <c r="F3" s="44" t="s">
        <v>98</v>
      </c>
      <c r="G3" s="44"/>
      <c r="I3" s="45" t="s">
        <v>81</v>
      </c>
      <c r="J3" s="46" t="s">
        <v>82</v>
      </c>
    </row>
    <row r="4" spans="1:10" s="48" customFormat="1" ht="30" customHeight="1" x14ac:dyDescent="0.25">
      <c r="A4" s="44" t="s">
        <v>88</v>
      </c>
      <c r="B4" s="117">
        <v>3</v>
      </c>
      <c r="C4" s="117">
        <v>3</v>
      </c>
      <c r="D4" s="117">
        <v>3</v>
      </c>
      <c r="E4" s="117">
        <v>3</v>
      </c>
      <c r="F4" s="117">
        <v>4</v>
      </c>
      <c r="G4" s="118"/>
      <c r="H4" s="25"/>
      <c r="I4" s="47" t="s">
        <v>94</v>
      </c>
      <c r="J4" s="119" t="s">
        <v>83</v>
      </c>
    </row>
    <row r="5" spans="1:10" s="48" customFormat="1" ht="30" customHeight="1" x14ac:dyDescent="0.25">
      <c r="A5" s="44" t="s">
        <v>89</v>
      </c>
      <c r="B5" s="117">
        <v>1</v>
      </c>
      <c r="C5" s="117">
        <v>3</v>
      </c>
      <c r="D5" s="117">
        <v>3</v>
      </c>
      <c r="E5" s="117">
        <v>2</v>
      </c>
      <c r="F5" s="117">
        <v>3</v>
      </c>
      <c r="G5" s="118"/>
      <c r="H5" s="25"/>
      <c r="I5" s="47" t="s">
        <v>95</v>
      </c>
      <c r="J5" s="119" t="s">
        <v>84</v>
      </c>
    </row>
    <row r="6" spans="1:10" ht="24.75" customHeight="1" x14ac:dyDescent="0.25">
      <c r="A6" s="44" t="s">
        <v>90</v>
      </c>
      <c r="B6" s="117">
        <v>3</v>
      </c>
      <c r="C6" s="117">
        <v>3</v>
      </c>
      <c r="D6" s="117">
        <v>2</v>
      </c>
      <c r="E6" s="117">
        <v>3</v>
      </c>
      <c r="F6" s="118">
        <v>4</v>
      </c>
      <c r="G6" s="117"/>
      <c r="I6" s="47" t="s">
        <v>96</v>
      </c>
      <c r="J6" s="119" t="s">
        <v>85</v>
      </c>
    </row>
    <row r="7" spans="1:10" x14ac:dyDescent="0.25">
      <c r="A7" s="44" t="s">
        <v>91</v>
      </c>
      <c r="B7" s="117">
        <v>3</v>
      </c>
      <c r="C7" s="117">
        <v>3</v>
      </c>
      <c r="D7" s="117">
        <v>3</v>
      </c>
      <c r="E7" s="117">
        <v>3</v>
      </c>
      <c r="F7" s="117">
        <v>4</v>
      </c>
      <c r="G7" s="118"/>
      <c r="I7" s="47" t="s">
        <v>97</v>
      </c>
      <c r="J7" s="119" t="s">
        <v>86</v>
      </c>
    </row>
    <row r="8" spans="1:10" x14ac:dyDescent="0.25">
      <c r="I8" s="47" t="s">
        <v>98</v>
      </c>
      <c r="J8" s="119" t="s">
        <v>87</v>
      </c>
    </row>
    <row r="9" spans="1:10" ht="24.75" customHeight="1" x14ac:dyDescent="0.25">
      <c r="B9"/>
      <c r="C9" s="2"/>
      <c r="J9" s="50"/>
    </row>
    <row r="10" spans="1:10" ht="16.5" customHeight="1" x14ac:dyDescent="0.25">
      <c r="B10" s="2"/>
      <c r="C10" s="84"/>
      <c r="I10" s="161" t="s">
        <v>11</v>
      </c>
      <c r="J10" s="162"/>
    </row>
    <row r="11" spans="1:10" x14ac:dyDescent="0.25">
      <c r="B11" s="2"/>
      <c r="C11" s="84"/>
      <c r="H11" s="48"/>
      <c r="I11" s="47" t="s">
        <v>81</v>
      </c>
      <c r="J11" s="51" t="s">
        <v>82</v>
      </c>
    </row>
    <row r="12" spans="1:10" s="48" customFormat="1" ht="18.75" x14ac:dyDescent="0.3">
      <c r="B12" s="2"/>
      <c r="C12" s="3"/>
      <c r="I12" s="47" t="s">
        <v>88</v>
      </c>
      <c r="J12" s="120" t="s">
        <v>128</v>
      </c>
    </row>
    <row r="13" spans="1:10" s="48" customFormat="1" ht="18.75" x14ac:dyDescent="0.3">
      <c r="B13" s="2"/>
      <c r="C13" s="3"/>
      <c r="H13" s="25"/>
      <c r="I13" s="47" t="s">
        <v>89</v>
      </c>
      <c r="J13" s="120" t="s">
        <v>129</v>
      </c>
    </row>
    <row r="14" spans="1:10" ht="18.75" x14ac:dyDescent="0.3">
      <c r="B14" s="2"/>
      <c r="C14" s="3"/>
      <c r="I14" s="47" t="s">
        <v>90</v>
      </c>
      <c r="J14" s="120" t="s">
        <v>130</v>
      </c>
    </row>
    <row r="15" spans="1:10" ht="37.5" x14ac:dyDescent="0.3">
      <c r="B15" s="2"/>
      <c r="C15" s="3"/>
      <c r="I15" s="47" t="s">
        <v>91</v>
      </c>
      <c r="J15" s="121" t="s">
        <v>131</v>
      </c>
    </row>
    <row r="16" spans="1:10" x14ac:dyDescent="0.25">
      <c r="B16" s="2"/>
      <c r="C16" s="3"/>
    </row>
    <row r="17" spans="2:3" x14ac:dyDescent="0.25">
      <c r="B17" s="2"/>
      <c r="C17" s="3"/>
    </row>
    <row r="18" spans="2:3" x14ac:dyDescent="0.25">
      <c r="B18" s="2"/>
      <c r="C18" s="3"/>
    </row>
    <row r="19" spans="2:3" x14ac:dyDescent="0.25">
      <c r="B19" s="2"/>
      <c r="C19" s="3"/>
    </row>
    <row r="20" spans="2:3" x14ac:dyDescent="0.25">
      <c r="B20" s="2"/>
      <c r="C20" s="3"/>
    </row>
    <row r="21" spans="2:3" x14ac:dyDescent="0.25">
      <c r="B21"/>
      <c r="C21"/>
    </row>
  </sheetData>
  <mergeCells count="4">
    <mergeCell ref="A1:J1"/>
    <mergeCell ref="A2:G2"/>
    <mergeCell ref="I2:J2"/>
    <mergeCell ref="I10:J1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
  <sheetViews>
    <sheetView zoomScale="80" zoomScaleNormal="80" workbookViewId="0">
      <selection activeCell="K3" sqref="K3:L6"/>
    </sheetView>
  </sheetViews>
  <sheetFormatPr defaultRowHeight="16.5" x14ac:dyDescent="0.25"/>
  <cols>
    <col min="1" max="1" width="12.42578125" style="54" customWidth="1"/>
    <col min="2" max="2" width="28" style="54" bestFit="1" customWidth="1"/>
    <col min="3" max="3" width="13" style="54" bestFit="1" customWidth="1"/>
    <col min="4" max="4" width="13.7109375" style="54" customWidth="1"/>
    <col min="5" max="5" width="12.5703125" style="54" customWidth="1"/>
    <col min="6" max="6" width="9.140625" style="54"/>
    <col min="7" max="7" width="13.28515625" style="54" customWidth="1"/>
    <col min="8" max="9" width="9.140625" style="54"/>
    <col min="10" max="10" width="7.85546875" style="54" bestFit="1" customWidth="1"/>
    <col min="11" max="11" width="9.140625" style="54"/>
    <col min="12" max="12" width="9.42578125" style="54" bestFit="1" customWidth="1"/>
    <col min="13" max="13" width="12.28515625" style="54" bestFit="1" customWidth="1"/>
    <col min="14" max="16384" width="9.140625" style="54"/>
  </cols>
  <sheetData>
    <row r="1" spans="1:14" x14ac:dyDescent="0.25">
      <c r="A1" s="166" t="s">
        <v>99</v>
      </c>
      <c r="B1" s="166"/>
      <c r="C1" s="166"/>
      <c r="D1" s="166"/>
      <c r="E1" s="166"/>
      <c r="F1" s="166"/>
      <c r="G1" s="166"/>
      <c r="H1" s="166"/>
      <c r="I1" s="53"/>
      <c r="J1" s="53"/>
      <c r="K1" s="53"/>
      <c r="M1" s="55"/>
    </row>
    <row r="2" spans="1:14" x14ac:dyDescent="0.25">
      <c r="A2" s="167"/>
      <c r="B2" s="167"/>
      <c r="C2" s="167"/>
      <c r="D2" s="167"/>
      <c r="E2" s="167"/>
      <c r="F2" s="167"/>
      <c r="G2" s="167"/>
      <c r="H2" s="167"/>
      <c r="I2" s="53"/>
      <c r="J2" s="53"/>
      <c r="K2" s="165" t="s">
        <v>100</v>
      </c>
      <c r="L2" s="165"/>
      <c r="M2" s="55"/>
    </row>
    <row r="3" spans="1:14" s="82" customFormat="1" ht="49.5" x14ac:dyDescent="0.25">
      <c r="A3" s="83"/>
      <c r="B3" s="83" t="s">
        <v>117</v>
      </c>
      <c r="C3" s="83" t="s">
        <v>169</v>
      </c>
      <c r="D3" s="83" t="s">
        <v>126</v>
      </c>
      <c r="E3" s="83" t="s">
        <v>118</v>
      </c>
      <c r="F3" s="83"/>
      <c r="G3" s="83" t="s">
        <v>101</v>
      </c>
      <c r="H3" s="83"/>
      <c r="K3" s="122" t="s">
        <v>102</v>
      </c>
      <c r="L3" s="122" t="s">
        <v>103</v>
      </c>
      <c r="M3" s="82">
        <v>4</v>
      </c>
    </row>
    <row r="4" spans="1:14" x14ac:dyDescent="0.25">
      <c r="A4" s="58" t="s">
        <v>104</v>
      </c>
      <c r="B4" s="59" t="s">
        <v>105</v>
      </c>
      <c r="C4" s="59" t="s">
        <v>106</v>
      </c>
      <c r="D4" s="59" t="s">
        <v>107</v>
      </c>
      <c r="E4" s="59" t="s">
        <v>108</v>
      </c>
      <c r="F4" s="59"/>
      <c r="G4" s="60"/>
      <c r="H4" s="60" t="s">
        <v>109</v>
      </c>
      <c r="I4" s="53"/>
      <c r="J4" s="56"/>
      <c r="K4" s="123" t="s">
        <v>110</v>
      </c>
      <c r="L4" s="124" t="s">
        <v>111</v>
      </c>
      <c r="M4" s="57">
        <v>3</v>
      </c>
    </row>
    <row r="5" spans="1:14" x14ac:dyDescent="0.25">
      <c r="A5" s="58" t="s">
        <v>88</v>
      </c>
      <c r="B5" s="61">
        <v>5</v>
      </c>
      <c r="C5" s="61"/>
      <c r="D5" s="61"/>
      <c r="E5" s="61"/>
      <c r="F5" s="61"/>
      <c r="G5" s="62"/>
      <c r="H5" s="63">
        <f>SUM(B5:G5)</f>
        <v>5</v>
      </c>
      <c r="I5" s="53"/>
      <c r="J5" s="53"/>
      <c r="K5" s="125" t="s">
        <v>112</v>
      </c>
      <c r="L5" s="124" t="s">
        <v>113</v>
      </c>
      <c r="M5" s="55">
        <v>2</v>
      </c>
    </row>
    <row r="6" spans="1:14" x14ac:dyDescent="0.25">
      <c r="A6" s="58" t="s">
        <v>89</v>
      </c>
      <c r="B6" s="61"/>
      <c r="C6" s="61">
        <v>5</v>
      </c>
      <c r="D6" s="61"/>
      <c r="E6" s="61"/>
      <c r="F6" s="61"/>
      <c r="G6" s="62">
        <v>10</v>
      </c>
      <c r="H6" s="63">
        <f>SUM(B6:G6)</f>
        <v>15</v>
      </c>
      <c r="I6" s="53"/>
      <c r="J6" s="53"/>
      <c r="K6" s="125" t="s">
        <v>114</v>
      </c>
      <c r="L6" s="124" t="s">
        <v>115</v>
      </c>
      <c r="M6" s="55">
        <v>1</v>
      </c>
    </row>
    <row r="7" spans="1:14" x14ac:dyDescent="0.25">
      <c r="A7" s="58" t="s">
        <v>90</v>
      </c>
      <c r="B7" s="61"/>
      <c r="C7" s="61"/>
      <c r="D7" s="61">
        <v>5</v>
      </c>
      <c r="E7" s="61"/>
      <c r="F7" s="61"/>
      <c r="G7" s="62"/>
      <c r="H7" s="63">
        <f>SUM(B7:G7)</f>
        <v>5</v>
      </c>
      <c r="I7" s="53"/>
      <c r="J7" s="53"/>
      <c r="K7" s="55"/>
      <c r="L7" s="55"/>
      <c r="M7" s="55"/>
    </row>
    <row r="8" spans="1:14" x14ac:dyDescent="0.25">
      <c r="A8" s="58" t="s">
        <v>91</v>
      </c>
      <c r="B8" s="61"/>
      <c r="C8" s="61"/>
      <c r="D8" s="61"/>
      <c r="E8" s="61">
        <v>5</v>
      </c>
      <c r="F8" s="61"/>
      <c r="G8" s="62"/>
      <c r="H8" s="63">
        <f>SUM(B8:G8)</f>
        <v>5</v>
      </c>
      <c r="I8" s="53"/>
      <c r="J8" s="53"/>
      <c r="K8" s="55"/>
      <c r="L8" s="55"/>
      <c r="M8" s="55"/>
    </row>
    <row r="9" spans="1:14" x14ac:dyDescent="0.25">
      <c r="A9" s="64" t="s">
        <v>116</v>
      </c>
      <c r="B9" s="61">
        <f>SUM(B5:B8)</f>
        <v>5</v>
      </c>
      <c r="C9" s="61">
        <f>SUM(C5:C8)</f>
        <v>5</v>
      </c>
      <c r="D9" s="61">
        <f t="shared" ref="D9:E9" si="0">SUM(D5:D8)</f>
        <v>5</v>
      </c>
      <c r="E9" s="61">
        <f t="shared" si="0"/>
        <v>5</v>
      </c>
      <c r="F9" s="61"/>
      <c r="G9" s="62">
        <f>SUM(G5:G8)</f>
        <v>10</v>
      </c>
      <c r="H9" s="63">
        <f>SUM(B9:G9)</f>
        <v>30</v>
      </c>
      <c r="I9" s="53"/>
      <c r="J9" s="53"/>
      <c r="K9" s="53"/>
      <c r="M9" s="55"/>
    </row>
    <row r="10" spans="1:14" x14ac:dyDescent="0.25">
      <c r="A10" s="65"/>
      <c r="B10" s="65"/>
      <c r="C10" s="65"/>
      <c r="D10" s="65"/>
      <c r="E10" s="65"/>
      <c r="F10" s="66"/>
      <c r="G10" s="66"/>
      <c r="H10" s="53"/>
      <c r="I10" s="53"/>
      <c r="J10" s="53"/>
      <c r="K10" s="53"/>
      <c r="M10" s="55"/>
    </row>
    <row r="11" spans="1:14" x14ac:dyDescent="0.25">
      <c r="A11" s="67"/>
      <c r="B11" s="67"/>
      <c r="C11" s="168" t="s">
        <v>88</v>
      </c>
      <c r="D11" s="169"/>
      <c r="E11" s="165" t="s">
        <v>89</v>
      </c>
      <c r="F11" s="165"/>
      <c r="G11" s="165"/>
      <c r="H11" s="168" t="s">
        <v>90</v>
      </c>
      <c r="I11" s="170"/>
      <c r="J11" s="168" t="s">
        <v>91</v>
      </c>
      <c r="K11" s="170"/>
      <c r="L11" s="68" t="s">
        <v>119</v>
      </c>
      <c r="M11" s="163" t="s">
        <v>120</v>
      </c>
      <c r="N11" s="67"/>
    </row>
    <row r="12" spans="1:14" x14ac:dyDescent="0.25">
      <c r="A12" s="67"/>
      <c r="B12" s="67"/>
      <c r="C12" s="69" t="s">
        <v>121</v>
      </c>
      <c r="D12" s="69" t="s">
        <v>122</v>
      </c>
      <c r="E12" s="69" t="s">
        <v>123</v>
      </c>
      <c r="F12" s="70" t="s">
        <v>121</v>
      </c>
      <c r="G12" s="70" t="s">
        <v>122</v>
      </c>
      <c r="H12" s="70" t="s">
        <v>121</v>
      </c>
      <c r="I12" s="70" t="s">
        <v>122</v>
      </c>
      <c r="J12" s="70" t="s">
        <v>121</v>
      </c>
      <c r="K12" s="70" t="s">
        <v>122</v>
      </c>
      <c r="L12" s="69" t="s">
        <v>124</v>
      </c>
      <c r="M12" s="164"/>
      <c r="N12" s="67"/>
    </row>
    <row r="13" spans="1:14" x14ac:dyDescent="0.25">
      <c r="A13" s="87" t="s">
        <v>170</v>
      </c>
      <c r="B13" s="87" t="s">
        <v>171</v>
      </c>
      <c r="C13" s="72">
        <v>4.5</v>
      </c>
      <c r="D13" s="72">
        <v>4.8</v>
      </c>
      <c r="E13" s="72">
        <v>9.5</v>
      </c>
      <c r="F13" s="72">
        <v>4.5</v>
      </c>
      <c r="G13" s="73">
        <v>4.25</v>
      </c>
      <c r="H13" s="72">
        <v>4.5</v>
      </c>
      <c r="I13" s="74">
        <v>4.3</v>
      </c>
      <c r="J13" s="72">
        <v>4.5</v>
      </c>
      <c r="K13" s="73">
        <v>4.7</v>
      </c>
      <c r="L13" s="75">
        <f>SUM(C13:K13)</f>
        <v>45.55</v>
      </c>
      <c r="M13" s="76">
        <f>L13/50</f>
        <v>0.91099999999999992</v>
      </c>
      <c r="N13" s="77" t="str">
        <f>IF(M13&gt;=91%,"level 1",IF(M13&gt;=81%,"level 2",IF(M13&gt;=71%,"level 3","level 4")))</f>
        <v>level 1</v>
      </c>
    </row>
    <row r="14" spans="1:14" x14ac:dyDescent="0.25">
      <c r="A14" s="87" t="s">
        <v>172</v>
      </c>
      <c r="B14" s="87" t="s">
        <v>173</v>
      </c>
      <c r="C14" s="72">
        <v>4.8</v>
      </c>
      <c r="D14" s="72">
        <v>4.5</v>
      </c>
      <c r="E14" s="72">
        <v>7</v>
      </c>
      <c r="F14" s="72">
        <v>4.8</v>
      </c>
      <c r="G14" s="74">
        <v>4.4000000000000004</v>
      </c>
      <c r="H14" s="72">
        <v>4.8</v>
      </c>
      <c r="I14" s="74">
        <v>4.4000000000000004</v>
      </c>
      <c r="J14" s="72">
        <v>4.8</v>
      </c>
      <c r="K14" s="73">
        <v>4.3</v>
      </c>
      <c r="L14" s="75">
        <f>SUM(C14:K14)</f>
        <v>43.8</v>
      </c>
      <c r="M14" s="76">
        <f t="shared" ref="M14:M30" si="1">L14/50</f>
        <v>0.87599999999999989</v>
      </c>
      <c r="N14" s="77" t="str">
        <f t="shared" ref="N14:N30" si="2">IF(M14&gt;=91%,"level 1",IF(M14&gt;=81%,"level 2",IF(M14&gt;=71%,"level 3","level 4")))</f>
        <v>level 2</v>
      </c>
    </row>
    <row r="15" spans="1:14" x14ac:dyDescent="0.25">
      <c r="A15" s="87" t="s">
        <v>174</v>
      </c>
      <c r="B15" s="87" t="s">
        <v>175</v>
      </c>
      <c r="C15" s="72">
        <v>4.7</v>
      </c>
      <c r="D15" s="72">
        <v>4.5999999999999996</v>
      </c>
      <c r="E15" s="72">
        <v>9.5</v>
      </c>
      <c r="F15" s="72">
        <v>4.7</v>
      </c>
      <c r="G15" s="74">
        <v>4.5</v>
      </c>
      <c r="H15" s="72">
        <v>4.7</v>
      </c>
      <c r="I15" s="74">
        <v>4.5</v>
      </c>
      <c r="J15" s="72">
        <v>4.7</v>
      </c>
      <c r="K15" s="74">
        <v>4.4000000000000004</v>
      </c>
      <c r="L15" s="75">
        <f t="shared" ref="L15:L30" si="3">SUM(C15:J15)</f>
        <v>41.900000000000006</v>
      </c>
      <c r="M15" s="76">
        <f t="shared" si="1"/>
        <v>0.83800000000000008</v>
      </c>
      <c r="N15" s="77" t="str">
        <f t="shared" si="2"/>
        <v>level 2</v>
      </c>
    </row>
    <row r="16" spans="1:14" x14ac:dyDescent="0.25">
      <c r="A16" s="87" t="s">
        <v>176</v>
      </c>
      <c r="B16" s="87" t="s">
        <v>177</v>
      </c>
      <c r="C16" s="72">
        <v>4.5</v>
      </c>
      <c r="D16" s="72">
        <v>4.3</v>
      </c>
      <c r="E16" s="72">
        <v>9.125</v>
      </c>
      <c r="F16" s="72">
        <v>4.5</v>
      </c>
      <c r="G16" s="74">
        <v>4.4000000000000004</v>
      </c>
      <c r="H16" s="72">
        <v>4.5</v>
      </c>
      <c r="I16" s="74">
        <v>4.4000000000000004</v>
      </c>
      <c r="J16" s="72">
        <v>4.5</v>
      </c>
      <c r="K16" s="74">
        <v>4.5</v>
      </c>
      <c r="L16" s="75">
        <f t="shared" si="3"/>
        <v>40.225000000000001</v>
      </c>
      <c r="M16" s="76">
        <f t="shared" si="1"/>
        <v>0.80449999999999999</v>
      </c>
      <c r="N16" s="77" t="str">
        <f t="shared" si="2"/>
        <v>level 3</v>
      </c>
    </row>
    <row r="17" spans="1:14" x14ac:dyDescent="0.25">
      <c r="A17" s="87" t="s">
        <v>178</v>
      </c>
      <c r="B17" s="87" t="s">
        <v>179</v>
      </c>
      <c r="C17" s="72">
        <v>4.8</v>
      </c>
      <c r="D17" s="72">
        <v>3</v>
      </c>
      <c r="E17" s="72">
        <v>9.5</v>
      </c>
      <c r="F17" s="72">
        <v>4.8</v>
      </c>
      <c r="G17" s="74">
        <v>3</v>
      </c>
      <c r="H17" s="72">
        <v>4.8</v>
      </c>
      <c r="I17" s="74">
        <v>3.7</v>
      </c>
      <c r="J17" s="72">
        <v>4.8</v>
      </c>
      <c r="K17" s="74">
        <v>3</v>
      </c>
      <c r="L17" s="75">
        <f t="shared" si="3"/>
        <v>38.4</v>
      </c>
      <c r="M17" s="76">
        <f t="shared" si="1"/>
        <v>0.76800000000000002</v>
      </c>
      <c r="N17" s="77" t="str">
        <f t="shared" si="2"/>
        <v>level 3</v>
      </c>
    </row>
    <row r="18" spans="1:14" x14ac:dyDescent="0.25">
      <c r="A18" s="87" t="s">
        <v>180</v>
      </c>
      <c r="B18" s="87" t="s">
        <v>181</v>
      </c>
      <c r="C18" s="72">
        <v>4.7</v>
      </c>
      <c r="D18" s="72">
        <v>3.5</v>
      </c>
      <c r="E18" s="72">
        <v>7.625</v>
      </c>
      <c r="F18" s="72">
        <v>4.7</v>
      </c>
      <c r="G18" s="74">
        <v>3.5</v>
      </c>
      <c r="H18" s="72">
        <v>4.7</v>
      </c>
      <c r="I18" s="74">
        <v>3</v>
      </c>
      <c r="J18" s="72">
        <v>4.7</v>
      </c>
      <c r="K18" s="74">
        <v>3.5</v>
      </c>
      <c r="L18" s="75">
        <f t="shared" si="3"/>
        <v>36.424999999999997</v>
      </c>
      <c r="M18" s="76">
        <f t="shared" si="1"/>
        <v>0.72849999999999993</v>
      </c>
      <c r="N18" s="77" t="str">
        <f t="shared" si="2"/>
        <v>level 3</v>
      </c>
    </row>
    <row r="19" spans="1:14" x14ac:dyDescent="0.25">
      <c r="A19" s="87" t="s">
        <v>182</v>
      </c>
      <c r="B19"/>
      <c r="C19" s="72">
        <v>4.5</v>
      </c>
      <c r="D19" s="72">
        <v>3.5</v>
      </c>
      <c r="E19" s="72">
        <v>8.75</v>
      </c>
      <c r="F19" s="72">
        <v>4.5</v>
      </c>
      <c r="G19" s="74">
        <v>3.7</v>
      </c>
      <c r="H19" s="72">
        <v>4.5</v>
      </c>
      <c r="I19" s="74">
        <v>3.5</v>
      </c>
      <c r="J19" s="72">
        <v>4.5</v>
      </c>
      <c r="K19" s="74">
        <v>3.5</v>
      </c>
      <c r="L19" s="75">
        <f t="shared" si="3"/>
        <v>37.450000000000003</v>
      </c>
      <c r="M19" s="76">
        <f t="shared" si="1"/>
        <v>0.74900000000000011</v>
      </c>
      <c r="N19" s="77" t="str">
        <f t="shared" si="2"/>
        <v>level 3</v>
      </c>
    </row>
    <row r="20" spans="1:14" x14ac:dyDescent="0.25">
      <c r="A20" s="87" t="s">
        <v>183</v>
      </c>
      <c r="B20" s="87" t="s">
        <v>184</v>
      </c>
      <c r="C20" s="72">
        <v>4.8</v>
      </c>
      <c r="D20" s="72">
        <v>3.7</v>
      </c>
      <c r="E20" s="72">
        <v>9.125</v>
      </c>
      <c r="F20" s="72">
        <v>4.8</v>
      </c>
      <c r="G20" s="78">
        <v>3.7</v>
      </c>
      <c r="H20" s="72">
        <v>4.8</v>
      </c>
      <c r="I20" s="74">
        <v>3.5</v>
      </c>
      <c r="J20" s="72">
        <v>4.8</v>
      </c>
      <c r="K20" s="74">
        <v>3.8</v>
      </c>
      <c r="L20" s="75">
        <f t="shared" si="3"/>
        <v>39.224999999999994</v>
      </c>
      <c r="M20" s="76">
        <f t="shared" si="1"/>
        <v>0.78449999999999986</v>
      </c>
      <c r="N20" s="77" t="str">
        <f t="shared" si="2"/>
        <v>level 3</v>
      </c>
    </row>
    <row r="21" spans="1:14" x14ac:dyDescent="0.25">
      <c r="A21" s="87" t="s">
        <v>185</v>
      </c>
      <c r="B21" s="87" t="s">
        <v>186</v>
      </c>
      <c r="C21" s="72">
        <v>4.7</v>
      </c>
      <c r="D21" s="72">
        <v>3.3</v>
      </c>
      <c r="E21" s="72">
        <v>8.25</v>
      </c>
      <c r="F21" s="72">
        <v>4.7</v>
      </c>
      <c r="G21" s="73">
        <v>4</v>
      </c>
      <c r="H21" s="72">
        <v>4.7</v>
      </c>
      <c r="I21" s="74">
        <v>3.6</v>
      </c>
      <c r="J21" s="72">
        <v>4.7</v>
      </c>
      <c r="K21" s="74">
        <v>3.4</v>
      </c>
      <c r="L21" s="75">
        <f t="shared" si="3"/>
        <v>37.950000000000003</v>
      </c>
      <c r="M21" s="76">
        <f t="shared" si="1"/>
        <v>0.75900000000000001</v>
      </c>
      <c r="N21" s="77" t="str">
        <f t="shared" si="2"/>
        <v>level 3</v>
      </c>
    </row>
    <row r="22" spans="1:14" x14ac:dyDescent="0.25">
      <c r="A22" s="87" t="s">
        <v>187</v>
      </c>
      <c r="B22" s="87" t="s">
        <v>188</v>
      </c>
      <c r="C22" s="72">
        <v>4.5</v>
      </c>
      <c r="D22" s="72">
        <v>4.5</v>
      </c>
      <c r="E22" s="72">
        <v>5.25</v>
      </c>
      <c r="F22" s="72">
        <v>4.5</v>
      </c>
      <c r="G22" s="74">
        <v>4.8</v>
      </c>
      <c r="H22" s="72">
        <v>4.5</v>
      </c>
      <c r="I22" s="74">
        <v>4.8</v>
      </c>
      <c r="J22" s="72">
        <v>4.5</v>
      </c>
      <c r="K22" s="74">
        <v>4.8</v>
      </c>
      <c r="L22" s="75">
        <f t="shared" si="3"/>
        <v>37.35</v>
      </c>
      <c r="M22" s="76">
        <f t="shared" si="1"/>
        <v>0.747</v>
      </c>
      <c r="N22" s="77" t="str">
        <f t="shared" si="2"/>
        <v>level 3</v>
      </c>
    </row>
    <row r="23" spans="1:14" x14ac:dyDescent="0.25">
      <c r="A23" s="87" t="s">
        <v>189</v>
      </c>
      <c r="B23" s="87" t="s">
        <v>190</v>
      </c>
      <c r="C23" s="72">
        <v>4.8</v>
      </c>
      <c r="D23" s="72">
        <v>4.5999999999999996</v>
      </c>
      <c r="E23" s="72">
        <v>6.375</v>
      </c>
      <c r="F23" s="72">
        <v>4.8</v>
      </c>
      <c r="G23" s="74">
        <v>4.7</v>
      </c>
      <c r="H23" s="72">
        <v>4.8</v>
      </c>
      <c r="I23" s="74">
        <v>4.7</v>
      </c>
      <c r="J23" s="72">
        <v>4.8</v>
      </c>
      <c r="K23" s="74">
        <v>4.7</v>
      </c>
      <c r="L23" s="75">
        <f t="shared" si="3"/>
        <v>39.574999999999996</v>
      </c>
      <c r="M23" s="76">
        <f t="shared" si="1"/>
        <v>0.79149999999999987</v>
      </c>
      <c r="N23" s="77" t="str">
        <f t="shared" si="2"/>
        <v>level 3</v>
      </c>
    </row>
    <row r="24" spans="1:14" x14ac:dyDescent="0.25">
      <c r="A24" s="87" t="s">
        <v>191</v>
      </c>
      <c r="B24" s="87" t="s">
        <v>192</v>
      </c>
      <c r="C24" s="72">
        <v>4.7</v>
      </c>
      <c r="D24" s="72">
        <v>4.3</v>
      </c>
      <c r="E24" s="72">
        <v>7.25</v>
      </c>
      <c r="F24" s="72">
        <v>4.7</v>
      </c>
      <c r="G24" s="74">
        <v>4.5999999999999996</v>
      </c>
      <c r="H24" s="72">
        <v>4.7</v>
      </c>
      <c r="I24" s="74">
        <v>4.5999999999999996</v>
      </c>
      <c r="J24" s="72">
        <v>4.7</v>
      </c>
      <c r="K24" s="74">
        <v>4.5999999999999996</v>
      </c>
      <c r="L24" s="75">
        <f t="shared" si="3"/>
        <v>39.549999999999997</v>
      </c>
      <c r="M24" s="76">
        <f t="shared" si="1"/>
        <v>0.79099999999999993</v>
      </c>
      <c r="N24" s="77" t="str">
        <f t="shared" si="2"/>
        <v>level 3</v>
      </c>
    </row>
    <row r="25" spans="1:14" x14ac:dyDescent="0.25">
      <c r="A25" s="87" t="s">
        <v>193</v>
      </c>
      <c r="B25" s="87" t="s">
        <v>194</v>
      </c>
      <c r="C25" s="72">
        <v>4.5</v>
      </c>
      <c r="D25" s="72">
        <v>4.2</v>
      </c>
      <c r="E25" s="72">
        <v>7.125</v>
      </c>
      <c r="F25" s="72">
        <v>4.5</v>
      </c>
      <c r="G25" s="74">
        <v>3</v>
      </c>
      <c r="H25" s="72">
        <v>4.5</v>
      </c>
      <c r="I25" s="74">
        <v>3</v>
      </c>
      <c r="J25" s="72">
        <v>4.5</v>
      </c>
      <c r="K25" s="74">
        <v>3.8</v>
      </c>
      <c r="L25" s="75">
        <f t="shared" si="3"/>
        <v>35.325000000000003</v>
      </c>
      <c r="M25" s="76">
        <f t="shared" si="1"/>
        <v>0.70650000000000002</v>
      </c>
      <c r="N25" s="77" t="str">
        <f t="shared" si="2"/>
        <v>level 4</v>
      </c>
    </row>
    <row r="26" spans="1:14" x14ac:dyDescent="0.25">
      <c r="A26" s="87" t="s">
        <v>195</v>
      </c>
      <c r="B26" s="87" t="s">
        <v>196</v>
      </c>
      <c r="C26" s="72">
        <v>4.8</v>
      </c>
      <c r="D26" s="72">
        <v>4.8</v>
      </c>
      <c r="E26" s="72">
        <v>6.25</v>
      </c>
      <c r="F26" s="72">
        <v>4.8</v>
      </c>
      <c r="G26" s="74">
        <v>4.4000000000000004</v>
      </c>
      <c r="H26" s="72">
        <v>4.8</v>
      </c>
      <c r="I26" s="74">
        <v>4.5</v>
      </c>
      <c r="J26" s="72">
        <v>4.8</v>
      </c>
      <c r="K26" s="74">
        <v>4.5999999999999996</v>
      </c>
      <c r="L26" s="75">
        <f t="shared" si="3"/>
        <v>39.149999999999991</v>
      </c>
      <c r="M26" s="76">
        <f t="shared" si="1"/>
        <v>0.78299999999999981</v>
      </c>
      <c r="N26" s="77" t="str">
        <f t="shared" si="2"/>
        <v>level 3</v>
      </c>
    </row>
    <row r="27" spans="1:14" x14ac:dyDescent="0.25">
      <c r="A27" s="87" t="s">
        <v>197</v>
      </c>
      <c r="B27" s="87" t="s">
        <v>198</v>
      </c>
      <c r="C27" s="72">
        <v>4.7</v>
      </c>
      <c r="D27" s="72">
        <v>3.8</v>
      </c>
      <c r="E27" s="72">
        <v>8</v>
      </c>
      <c r="F27" s="72">
        <v>4.7</v>
      </c>
      <c r="G27" s="74">
        <v>3.9</v>
      </c>
      <c r="H27" s="72">
        <v>4.7</v>
      </c>
      <c r="I27" s="73">
        <v>3.9</v>
      </c>
      <c r="J27" s="72">
        <v>4.7</v>
      </c>
      <c r="K27" s="74">
        <v>3</v>
      </c>
      <c r="L27" s="75">
        <f t="shared" si="3"/>
        <v>38.4</v>
      </c>
      <c r="M27" s="76">
        <f t="shared" si="1"/>
        <v>0.76800000000000002</v>
      </c>
      <c r="N27" s="77" t="str">
        <f t="shared" si="2"/>
        <v>level 3</v>
      </c>
    </row>
    <row r="28" spans="1:14" x14ac:dyDescent="0.25">
      <c r="A28" s="87" t="s">
        <v>199</v>
      </c>
      <c r="B28" s="87" t="s">
        <v>200</v>
      </c>
      <c r="C28" s="72">
        <v>4.5</v>
      </c>
      <c r="D28" s="72">
        <v>4.5999999999999996</v>
      </c>
      <c r="E28" s="72">
        <v>9.375</v>
      </c>
      <c r="F28" s="72">
        <v>4.5</v>
      </c>
      <c r="G28" s="73">
        <v>4</v>
      </c>
      <c r="H28" s="72">
        <v>4.5</v>
      </c>
      <c r="I28" s="74">
        <v>4.5</v>
      </c>
      <c r="J28" s="72">
        <v>4.5</v>
      </c>
      <c r="K28" s="73">
        <v>4.3</v>
      </c>
      <c r="L28" s="75">
        <f t="shared" si="3"/>
        <v>40.475000000000001</v>
      </c>
      <c r="M28" s="76">
        <f t="shared" si="1"/>
        <v>0.8095</v>
      </c>
      <c r="N28" s="77" t="str">
        <f t="shared" si="2"/>
        <v>level 3</v>
      </c>
    </row>
    <row r="29" spans="1:14" x14ac:dyDescent="0.25">
      <c r="A29" s="87" t="s">
        <v>201</v>
      </c>
      <c r="B29" s="87" t="s">
        <v>202</v>
      </c>
      <c r="C29" s="72">
        <v>4.8</v>
      </c>
      <c r="D29" s="72">
        <v>3</v>
      </c>
      <c r="E29" s="72">
        <v>8.75</v>
      </c>
      <c r="F29" s="72">
        <v>4.8</v>
      </c>
      <c r="G29" s="73">
        <v>3.2</v>
      </c>
      <c r="H29" s="72">
        <v>4.8</v>
      </c>
      <c r="I29" s="74">
        <v>3.8</v>
      </c>
      <c r="J29" s="72">
        <v>4.8</v>
      </c>
      <c r="K29" s="74">
        <v>3</v>
      </c>
      <c r="L29" s="75">
        <f t="shared" si="3"/>
        <v>37.949999999999996</v>
      </c>
      <c r="M29" s="76">
        <f t="shared" si="1"/>
        <v>0.7589999999999999</v>
      </c>
      <c r="N29" s="77" t="str">
        <f t="shared" si="2"/>
        <v>level 3</v>
      </c>
    </row>
    <row r="30" spans="1:14" x14ac:dyDescent="0.25">
      <c r="A30" s="87" t="s">
        <v>203</v>
      </c>
      <c r="B30" s="87" t="s">
        <v>204</v>
      </c>
      <c r="C30" s="72">
        <v>4.7</v>
      </c>
      <c r="D30" s="72">
        <v>3.1</v>
      </c>
      <c r="E30" s="72">
        <v>2.5</v>
      </c>
      <c r="F30" s="72">
        <v>4.7</v>
      </c>
      <c r="G30" s="73">
        <v>3.5</v>
      </c>
      <c r="H30" s="72">
        <v>4.7</v>
      </c>
      <c r="I30" s="74">
        <v>3.6</v>
      </c>
      <c r="J30" s="72">
        <v>4.7</v>
      </c>
      <c r="K30" s="74">
        <v>3.5</v>
      </c>
      <c r="L30" s="75">
        <f t="shared" si="3"/>
        <v>31.5</v>
      </c>
      <c r="M30" s="76">
        <f t="shared" si="1"/>
        <v>0.63</v>
      </c>
      <c r="N30" s="77" t="str">
        <f t="shared" si="2"/>
        <v>level 4</v>
      </c>
    </row>
    <row r="31" spans="1:14" x14ac:dyDescent="0.25">
      <c r="A31" s="87">
        <f ca="1">A31:N63</f>
        <v>0</v>
      </c>
      <c r="B31"/>
      <c r="C31" s="72"/>
      <c r="D31" s="72"/>
      <c r="E31" s="72"/>
      <c r="F31" s="72"/>
      <c r="G31" s="73"/>
      <c r="H31" s="72"/>
      <c r="I31" s="74"/>
      <c r="J31" s="72"/>
      <c r="K31" s="74"/>
      <c r="L31" s="75"/>
      <c r="M31" s="76"/>
      <c r="N31" s="77"/>
    </row>
    <row r="32" spans="1:14" x14ac:dyDescent="0.25">
      <c r="A32" s="61"/>
      <c r="B32" s="71"/>
      <c r="C32" s="72"/>
      <c r="D32" s="72"/>
      <c r="E32" s="72"/>
      <c r="F32" s="72"/>
      <c r="G32" s="74"/>
      <c r="H32" s="72"/>
      <c r="I32" s="74"/>
      <c r="J32" s="72"/>
      <c r="K32" s="73"/>
      <c r="L32" s="75"/>
      <c r="M32" s="76"/>
      <c r="N32" s="77"/>
    </row>
    <row r="33" spans="1:14" x14ac:dyDescent="0.25">
      <c r="A33" s="61"/>
      <c r="B33" s="71"/>
      <c r="C33" s="72"/>
      <c r="D33" s="72"/>
      <c r="E33" s="72"/>
      <c r="F33" s="72"/>
      <c r="G33" s="74"/>
      <c r="H33" s="72"/>
      <c r="I33" s="74"/>
      <c r="J33" s="72"/>
      <c r="K33" s="73"/>
      <c r="L33" s="75"/>
      <c r="M33" s="76"/>
      <c r="N33" s="77"/>
    </row>
    <row r="34" spans="1:14" x14ac:dyDescent="0.25">
      <c r="A34" s="61"/>
      <c r="B34" s="71"/>
      <c r="C34" s="72"/>
      <c r="D34" s="72"/>
      <c r="E34" s="72"/>
      <c r="F34" s="72"/>
      <c r="G34" s="74"/>
      <c r="H34" s="72"/>
      <c r="I34" s="74"/>
      <c r="J34" s="72"/>
      <c r="K34" s="73"/>
      <c r="L34" s="75"/>
      <c r="M34" s="76"/>
      <c r="N34" s="77"/>
    </row>
    <row r="35" spans="1:14" x14ac:dyDescent="0.25">
      <c r="A35" s="61"/>
      <c r="B35" s="71"/>
      <c r="C35" s="72"/>
      <c r="D35" s="72"/>
      <c r="E35" s="72"/>
      <c r="F35" s="72"/>
      <c r="G35" s="73"/>
      <c r="H35" s="72"/>
      <c r="I35" s="74"/>
      <c r="J35" s="72"/>
      <c r="K35" s="74"/>
      <c r="L35" s="75"/>
      <c r="M35" s="76"/>
      <c r="N35" s="77"/>
    </row>
    <row r="36" spans="1:14" x14ac:dyDescent="0.25">
      <c r="A36" s="61"/>
      <c r="B36" s="71"/>
      <c r="C36" s="72"/>
      <c r="D36" s="72"/>
      <c r="E36" s="72"/>
      <c r="F36" s="72"/>
      <c r="G36" s="74"/>
      <c r="H36" s="72"/>
      <c r="I36" s="74"/>
      <c r="J36" s="72"/>
      <c r="K36" s="74"/>
      <c r="L36" s="75"/>
      <c r="M36" s="76"/>
      <c r="N36" s="77"/>
    </row>
    <row r="37" spans="1:14" x14ac:dyDescent="0.25">
      <c r="A37" s="61"/>
      <c r="B37" s="71"/>
      <c r="C37" s="72"/>
      <c r="D37" s="72"/>
      <c r="E37" s="72"/>
      <c r="F37" s="72"/>
      <c r="G37" s="74"/>
      <c r="H37" s="72"/>
      <c r="I37" s="74"/>
      <c r="J37" s="72"/>
      <c r="K37" s="73"/>
      <c r="L37" s="75"/>
      <c r="M37" s="76"/>
      <c r="N37" s="77"/>
    </row>
    <row r="38" spans="1:14" x14ac:dyDescent="0.25">
      <c r="A38" s="61"/>
      <c r="B38" s="71"/>
      <c r="C38" s="72"/>
      <c r="D38" s="72"/>
      <c r="E38" s="72"/>
      <c r="F38" s="72"/>
      <c r="G38" s="73"/>
      <c r="H38" s="72"/>
      <c r="I38" s="74"/>
      <c r="J38" s="72"/>
      <c r="K38" s="73"/>
      <c r="L38" s="75"/>
      <c r="M38" s="76"/>
      <c r="N38" s="77"/>
    </row>
    <row r="39" spans="1:14" x14ac:dyDescent="0.25">
      <c r="A39" s="61"/>
      <c r="B39" s="71"/>
      <c r="C39" s="72"/>
      <c r="D39" s="72"/>
      <c r="E39" s="72"/>
      <c r="F39" s="72"/>
      <c r="G39" s="74"/>
      <c r="H39" s="72"/>
      <c r="I39" s="74"/>
      <c r="J39" s="72"/>
      <c r="K39" s="74"/>
      <c r="L39" s="75"/>
      <c r="M39" s="76"/>
      <c r="N39" s="77"/>
    </row>
    <row r="40" spans="1:14" x14ac:dyDescent="0.25">
      <c r="A40" s="61"/>
      <c r="B40" s="71"/>
      <c r="C40" s="72"/>
      <c r="D40" s="72"/>
      <c r="E40" s="72"/>
      <c r="F40" s="72"/>
      <c r="G40" s="74"/>
      <c r="H40" s="72"/>
      <c r="I40" s="74"/>
      <c r="J40" s="72"/>
      <c r="K40" s="74"/>
      <c r="L40" s="75"/>
      <c r="M40" s="76"/>
      <c r="N40" s="77"/>
    </row>
    <row r="41" spans="1:14" x14ac:dyDescent="0.25">
      <c r="A41" s="61"/>
      <c r="B41" s="71"/>
      <c r="C41" s="72"/>
      <c r="D41" s="72"/>
      <c r="E41" s="72"/>
      <c r="F41" s="72"/>
      <c r="G41" s="74"/>
      <c r="H41" s="72"/>
      <c r="I41" s="74"/>
      <c r="J41" s="72"/>
      <c r="K41" s="73"/>
      <c r="L41" s="75"/>
      <c r="M41" s="76"/>
      <c r="N41" s="77"/>
    </row>
    <row r="42" spans="1:14" x14ac:dyDescent="0.25">
      <c r="A42" s="61"/>
      <c r="B42" s="71"/>
      <c r="C42" s="72"/>
      <c r="D42" s="72"/>
      <c r="E42" s="72"/>
      <c r="F42" s="72"/>
      <c r="G42" s="74"/>
      <c r="H42" s="72"/>
      <c r="I42" s="74"/>
      <c r="J42" s="72"/>
      <c r="K42" s="73"/>
      <c r="L42" s="75"/>
      <c r="M42" s="76"/>
      <c r="N42" s="77"/>
    </row>
    <row r="43" spans="1:14" x14ac:dyDescent="0.25">
      <c r="A43" s="61"/>
      <c r="B43" s="71"/>
      <c r="C43" s="72"/>
      <c r="D43" s="72"/>
      <c r="E43" s="72"/>
      <c r="F43" s="72"/>
      <c r="G43" s="74"/>
      <c r="H43" s="72"/>
      <c r="I43" s="74"/>
      <c r="J43" s="72"/>
      <c r="K43" s="74"/>
      <c r="L43" s="75"/>
      <c r="M43" s="76"/>
      <c r="N43" s="77"/>
    </row>
    <row r="44" spans="1:14" x14ac:dyDescent="0.25">
      <c r="A44" s="61"/>
      <c r="B44" s="71"/>
      <c r="C44" s="72"/>
      <c r="D44" s="72"/>
      <c r="E44" s="72"/>
      <c r="F44" s="72"/>
      <c r="G44" s="73"/>
      <c r="H44" s="72"/>
      <c r="I44" s="74"/>
      <c r="J44" s="72"/>
      <c r="K44" s="74"/>
      <c r="L44" s="75"/>
      <c r="M44" s="76"/>
      <c r="N44" s="77"/>
    </row>
    <row r="45" spans="1:14" x14ac:dyDescent="0.25">
      <c r="A45" s="61"/>
      <c r="B45" s="71"/>
      <c r="C45" s="72"/>
      <c r="D45" s="72"/>
      <c r="E45" s="72"/>
      <c r="F45" s="72"/>
      <c r="G45" s="73"/>
      <c r="H45" s="72"/>
      <c r="I45" s="74"/>
      <c r="J45" s="72"/>
      <c r="K45" s="74"/>
      <c r="L45" s="75"/>
      <c r="M45" s="76"/>
      <c r="N45" s="77"/>
    </row>
    <row r="46" spans="1:14" x14ac:dyDescent="0.25">
      <c r="A46" s="61"/>
      <c r="B46" s="71"/>
      <c r="C46" s="72"/>
      <c r="D46" s="72"/>
      <c r="E46" s="72"/>
      <c r="F46" s="72"/>
      <c r="G46" s="74"/>
      <c r="H46" s="72"/>
      <c r="I46" s="74"/>
      <c r="J46" s="72"/>
      <c r="K46" s="74"/>
      <c r="L46" s="75"/>
      <c r="M46" s="76"/>
      <c r="N46" s="77"/>
    </row>
    <row r="47" spans="1:14" x14ac:dyDescent="0.25">
      <c r="A47" s="61"/>
      <c r="B47" s="71"/>
      <c r="C47" s="72"/>
      <c r="D47" s="72"/>
      <c r="E47" s="72"/>
      <c r="F47" s="72"/>
      <c r="G47" s="74"/>
      <c r="H47" s="72"/>
      <c r="I47" s="74"/>
      <c r="J47" s="72"/>
      <c r="K47" s="74"/>
      <c r="L47" s="75"/>
      <c r="M47" s="76"/>
      <c r="N47" s="77"/>
    </row>
    <row r="48" spans="1:14" x14ac:dyDescent="0.25">
      <c r="A48" s="61"/>
      <c r="B48" s="71"/>
      <c r="C48" s="72"/>
      <c r="D48" s="72"/>
      <c r="E48" s="72"/>
      <c r="F48" s="72"/>
      <c r="G48" s="73"/>
      <c r="H48" s="72"/>
      <c r="I48" s="74"/>
      <c r="J48" s="72"/>
      <c r="K48" s="73"/>
      <c r="L48" s="75"/>
      <c r="M48" s="76"/>
      <c r="N48" s="77"/>
    </row>
    <row r="49" spans="1:14" x14ac:dyDescent="0.25">
      <c r="A49" s="61"/>
      <c r="B49" s="71"/>
      <c r="C49" s="72"/>
      <c r="D49" s="72"/>
      <c r="E49" s="72"/>
      <c r="F49" s="72"/>
      <c r="G49" s="73"/>
      <c r="H49" s="72"/>
      <c r="I49" s="74"/>
      <c r="J49" s="72"/>
      <c r="K49" s="73"/>
      <c r="L49" s="75"/>
      <c r="M49" s="76"/>
      <c r="N49" s="77"/>
    </row>
    <row r="50" spans="1:14" x14ac:dyDescent="0.25">
      <c r="A50" s="61"/>
      <c r="B50" s="71"/>
      <c r="C50" s="72"/>
      <c r="D50" s="72"/>
      <c r="E50" s="72"/>
      <c r="F50" s="72"/>
      <c r="G50" s="74"/>
      <c r="H50" s="72"/>
      <c r="I50" s="74"/>
      <c r="J50" s="72"/>
      <c r="K50" s="73"/>
      <c r="L50" s="75"/>
      <c r="M50" s="76"/>
      <c r="N50" s="77"/>
    </row>
    <row r="51" spans="1:14" x14ac:dyDescent="0.25">
      <c r="A51" s="61"/>
      <c r="B51" s="71"/>
      <c r="C51" s="72"/>
      <c r="D51" s="72"/>
      <c r="E51" s="72"/>
      <c r="F51" s="72"/>
      <c r="G51" s="74"/>
      <c r="H51" s="72"/>
      <c r="I51" s="74"/>
      <c r="J51" s="72"/>
      <c r="K51" s="73"/>
      <c r="L51" s="75"/>
      <c r="M51" s="76"/>
      <c r="N51" s="77"/>
    </row>
    <row r="52" spans="1:14" x14ac:dyDescent="0.25">
      <c r="A52" s="61"/>
      <c r="B52" s="71"/>
      <c r="C52" s="72"/>
      <c r="D52" s="72"/>
      <c r="E52" s="72"/>
      <c r="F52" s="72"/>
      <c r="G52" s="73"/>
      <c r="H52" s="72"/>
      <c r="I52" s="74"/>
      <c r="J52" s="72"/>
      <c r="K52" s="73"/>
      <c r="L52" s="75"/>
      <c r="M52" s="76"/>
      <c r="N52" s="77"/>
    </row>
    <row r="53" spans="1:14" x14ac:dyDescent="0.25">
      <c r="A53" s="61"/>
      <c r="B53" s="71"/>
      <c r="C53" s="72"/>
      <c r="D53" s="72"/>
      <c r="E53" s="72"/>
      <c r="F53" s="72"/>
      <c r="G53" s="73"/>
      <c r="H53" s="72"/>
      <c r="I53" s="74"/>
      <c r="J53" s="72"/>
      <c r="K53" s="73"/>
      <c r="L53" s="75"/>
      <c r="M53" s="76"/>
      <c r="N53" s="77"/>
    </row>
    <row r="54" spans="1:14" x14ac:dyDescent="0.25">
      <c r="A54" s="61"/>
      <c r="B54" s="71"/>
      <c r="C54" s="72"/>
      <c r="D54" s="72"/>
      <c r="E54" s="72"/>
      <c r="F54" s="72"/>
      <c r="G54" s="74"/>
      <c r="H54" s="72"/>
      <c r="I54" s="74"/>
      <c r="J54" s="72"/>
      <c r="K54" s="73"/>
      <c r="L54" s="75"/>
      <c r="M54" s="76"/>
      <c r="N54" s="77"/>
    </row>
    <row r="55" spans="1:14" x14ac:dyDescent="0.25">
      <c r="A55" s="61"/>
      <c r="B55" s="71"/>
      <c r="C55" s="72"/>
      <c r="D55" s="72"/>
      <c r="E55" s="72"/>
      <c r="F55" s="72"/>
      <c r="G55" s="74"/>
      <c r="H55" s="72"/>
      <c r="I55" s="74"/>
      <c r="J55" s="72"/>
      <c r="K55" s="74"/>
      <c r="L55" s="75"/>
      <c r="M55" s="76"/>
      <c r="N55" s="77"/>
    </row>
    <row r="56" spans="1:14" x14ac:dyDescent="0.25">
      <c r="A56" s="61"/>
      <c r="B56" s="71"/>
      <c r="C56" s="72"/>
      <c r="D56" s="72"/>
      <c r="E56" s="72"/>
      <c r="F56" s="72"/>
      <c r="G56" s="74"/>
      <c r="H56" s="72"/>
      <c r="I56" s="74"/>
      <c r="J56" s="72"/>
      <c r="K56" s="74"/>
      <c r="L56" s="75"/>
      <c r="M56" s="76"/>
      <c r="N56" s="77"/>
    </row>
    <row r="57" spans="1:14" x14ac:dyDescent="0.25">
      <c r="A57" s="61"/>
      <c r="B57" s="71"/>
      <c r="C57" s="72"/>
      <c r="D57" s="72"/>
      <c r="E57" s="72"/>
      <c r="F57" s="72"/>
      <c r="G57" s="74"/>
      <c r="H57" s="72"/>
      <c r="I57" s="74"/>
      <c r="J57" s="72"/>
      <c r="K57" s="74"/>
      <c r="L57" s="75"/>
      <c r="M57" s="76"/>
      <c r="N57" s="77"/>
    </row>
    <row r="58" spans="1:14" x14ac:dyDescent="0.25">
      <c r="A58" s="61"/>
      <c r="B58" s="71"/>
      <c r="C58" s="72"/>
      <c r="D58" s="72"/>
      <c r="E58" s="72"/>
      <c r="F58" s="72"/>
      <c r="G58" s="74"/>
      <c r="H58" s="72"/>
      <c r="I58" s="74"/>
      <c r="J58" s="72"/>
      <c r="K58" s="74"/>
      <c r="L58" s="75"/>
      <c r="M58" s="76"/>
      <c r="N58" s="77"/>
    </row>
    <row r="59" spans="1:14" x14ac:dyDescent="0.25">
      <c r="A59" s="61"/>
      <c r="B59" s="71"/>
      <c r="C59" s="72"/>
      <c r="D59" s="72"/>
      <c r="E59" s="72"/>
      <c r="F59" s="72"/>
      <c r="G59" s="74"/>
      <c r="H59" s="72"/>
      <c r="I59" s="74"/>
      <c r="J59" s="72"/>
      <c r="K59" s="74"/>
      <c r="L59" s="75"/>
      <c r="M59" s="76"/>
      <c r="N59" s="77"/>
    </row>
    <row r="60" spans="1:14" x14ac:dyDescent="0.25">
      <c r="A60" s="61"/>
      <c r="B60" s="71"/>
      <c r="C60" s="72"/>
      <c r="D60" s="72"/>
      <c r="E60" s="72"/>
      <c r="F60" s="72"/>
      <c r="G60" s="78"/>
      <c r="H60" s="72"/>
      <c r="I60" s="74"/>
      <c r="J60" s="72"/>
      <c r="K60" s="74"/>
      <c r="L60" s="75"/>
      <c r="M60" s="76"/>
      <c r="N60" s="77"/>
    </row>
    <row r="61" spans="1:14" x14ac:dyDescent="0.25">
      <c r="A61" s="61"/>
      <c r="B61" s="71"/>
      <c r="C61" s="72"/>
      <c r="D61" s="72"/>
      <c r="E61" s="72"/>
      <c r="F61" s="72"/>
      <c r="G61" s="73"/>
      <c r="H61" s="72"/>
      <c r="I61" s="74"/>
      <c r="J61" s="72"/>
      <c r="K61" s="74"/>
      <c r="L61" s="75"/>
      <c r="M61" s="76"/>
      <c r="N61" s="77"/>
    </row>
    <row r="62" spans="1:14" x14ac:dyDescent="0.25">
      <c r="A62" s="61"/>
      <c r="B62" s="71"/>
      <c r="C62" s="72"/>
      <c r="D62" s="72"/>
      <c r="E62" s="72"/>
      <c r="F62" s="72"/>
      <c r="G62" s="74"/>
      <c r="H62" s="72"/>
      <c r="I62" s="74"/>
      <c r="J62" s="72"/>
      <c r="K62" s="74"/>
      <c r="L62" s="75"/>
      <c r="M62" s="76"/>
      <c r="N62" s="77"/>
    </row>
    <row r="63" spans="1:14" x14ac:dyDescent="0.25">
      <c r="A63" s="61"/>
      <c r="B63" s="71"/>
      <c r="C63" s="72"/>
      <c r="D63" s="72"/>
      <c r="E63" s="72"/>
      <c r="F63" s="72"/>
      <c r="G63" s="74"/>
      <c r="H63" s="72"/>
      <c r="I63" s="74"/>
      <c r="J63" s="72"/>
      <c r="K63" s="74"/>
      <c r="L63" s="75"/>
      <c r="M63" s="76"/>
      <c r="N63" s="77"/>
    </row>
    <row r="64" spans="1:14" x14ac:dyDescent="0.25">
      <c r="A64" s="61"/>
      <c r="B64" s="71"/>
      <c r="C64" s="72"/>
      <c r="D64" s="72"/>
      <c r="E64" s="72"/>
      <c r="F64" s="72"/>
      <c r="G64" s="74"/>
      <c r="H64" s="72"/>
      <c r="I64" s="74"/>
      <c r="J64" s="72"/>
      <c r="K64" s="74"/>
      <c r="L64" s="75"/>
      <c r="M64" s="76"/>
      <c r="N64" s="77"/>
    </row>
    <row r="65" spans="1:14" x14ac:dyDescent="0.25">
      <c r="A65" s="61"/>
      <c r="B65" s="71"/>
      <c r="C65" s="72"/>
      <c r="D65" s="72"/>
      <c r="E65" s="72"/>
      <c r="F65" s="72"/>
      <c r="G65" s="74"/>
      <c r="H65" s="72"/>
      <c r="I65" s="74"/>
      <c r="J65" s="72"/>
      <c r="K65" s="74"/>
      <c r="L65" s="75"/>
      <c r="M65" s="76"/>
      <c r="N65" s="77"/>
    </row>
    <row r="66" spans="1:14" x14ac:dyDescent="0.25">
      <c r="A66" s="61"/>
      <c r="B66" s="71"/>
      <c r="C66" s="72"/>
      <c r="D66" s="72"/>
      <c r="E66" s="72"/>
      <c r="F66" s="72"/>
      <c r="G66" s="74"/>
      <c r="H66" s="72"/>
      <c r="I66" s="74"/>
      <c r="J66" s="72"/>
      <c r="K66" s="74"/>
      <c r="L66" s="75"/>
      <c r="M66" s="76"/>
      <c r="N66" s="77"/>
    </row>
    <row r="67" spans="1:14" x14ac:dyDescent="0.25">
      <c r="A67" s="61"/>
      <c r="B67" s="71"/>
      <c r="C67" s="72"/>
      <c r="D67" s="72"/>
      <c r="E67" s="72"/>
      <c r="F67" s="72"/>
      <c r="G67" s="74"/>
      <c r="H67" s="72"/>
      <c r="I67" s="73"/>
      <c r="J67" s="72"/>
      <c r="K67" s="74"/>
      <c r="L67" s="75"/>
      <c r="M67" s="76"/>
      <c r="N67" s="77"/>
    </row>
    <row r="68" spans="1:14" x14ac:dyDescent="0.25">
      <c r="A68" s="61"/>
      <c r="B68" s="71"/>
      <c r="C68" s="72"/>
      <c r="D68" s="72"/>
      <c r="E68" s="72"/>
      <c r="F68" s="72"/>
      <c r="G68" s="73"/>
      <c r="H68" s="72"/>
      <c r="I68" s="74"/>
      <c r="J68" s="72"/>
      <c r="K68" s="73"/>
      <c r="L68" s="75"/>
      <c r="M68" s="76"/>
      <c r="N68" s="77"/>
    </row>
    <row r="69" spans="1:14" x14ac:dyDescent="0.25">
      <c r="A69" s="61"/>
      <c r="B69" s="71"/>
      <c r="C69" s="72"/>
      <c r="D69" s="72"/>
      <c r="E69" s="72"/>
      <c r="F69" s="72"/>
      <c r="G69" s="73"/>
      <c r="H69" s="72"/>
      <c r="I69" s="74"/>
      <c r="J69" s="72"/>
      <c r="K69" s="74"/>
      <c r="L69" s="75"/>
      <c r="M69" s="76"/>
      <c r="N69" s="77"/>
    </row>
    <row r="70" spans="1:14" x14ac:dyDescent="0.25">
      <c r="A70" s="61"/>
      <c r="B70" s="71"/>
      <c r="C70" s="72"/>
      <c r="D70" s="72"/>
      <c r="E70" s="72"/>
      <c r="F70" s="72"/>
      <c r="G70" s="73"/>
      <c r="H70" s="72"/>
      <c r="I70" s="74"/>
      <c r="J70" s="72"/>
      <c r="K70" s="74"/>
      <c r="L70" s="75"/>
      <c r="M70" s="76"/>
      <c r="N70" s="77"/>
    </row>
    <row r="71" spans="1:14" x14ac:dyDescent="0.25">
      <c r="A71" s="61"/>
      <c r="B71" s="71"/>
      <c r="C71" s="72"/>
      <c r="D71" s="72"/>
      <c r="E71" s="72"/>
      <c r="F71" s="72"/>
      <c r="G71" s="73"/>
      <c r="H71" s="72"/>
      <c r="I71" s="74"/>
      <c r="J71" s="72"/>
      <c r="K71" s="74"/>
      <c r="L71" s="75"/>
      <c r="M71" s="76"/>
      <c r="N71" s="77"/>
    </row>
    <row r="72" spans="1:14" x14ac:dyDescent="0.25">
      <c r="A72" s="61"/>
      <c r="B72" s="71"/>
      <c r="C72" s="72"/>
      <c r="D72" s="72"/>
      <c r="E72" s="72"/>
      <c r="F72" s="72"/>
      <c r="G72" s="74"/>
      <c r="H72" s="72"/>
      <c r="I72" s="74"/>
      <c r="J72" s="72"/>
      <c r="K72" s="73"/>
      <c r="L72" s="75"/>
      <c r="M72" s="76"/>
      <c r="N72" s="77"/>
    </row>
    <row r="73" spans="1:14" x14ac:dyDescent="0.25">
      <c r="A73" s="64"/>
      <c r="B73" s="79" t="s">
        <v>125</v>
      </c>
      <c r="C73" s="80">
        <f>AVERAGE(C13:C72)</f>
        <v>4.666666666666667</v>
      </c>
      <c r="D73" s="80">
        <f t="shared" ref="D73:M73" si="4">AVERAGE(D13:D72)</f>
        <v>4.0055555555555546</v>
      </c>
      <c r="E73" s="80">
        <f t="shared" si="4"/>
        <v>7.7361111111111107</v>
      </c>
      <c r="F73" s="80">
        <f t="shared" si="4"/>
        <v>4.666666666666667</v>
      </c>
      <c r="G73" s="80">
        <f t="shared" si="4"/>
        <v>3.9749999999999996</v>
      </c>
      <c r="H73" s="80">
        <f t="shared" si="4"/>
        <v>4.666666666666667</v>
      </c>
      <c r="I73" s="80">
        <f t="shared" si="4"/>
        <v>4.0166666666666666</v>
      </c>
      <c r="J73" s="80">
        <f t="shared" si="4"/>
        <v>4.666666666666667</v>
      </c>
      <c r="K73" s="80">
        <f t="shared" si="4"/>
        <v>3.9666666666666668</v>
      </c>
      <c r="L73" s="80">
        <f t="shared" si="4"/>
        <v>38.900000000000006</v>
      </c>
      <c r="M73" s="81">
        <f t="shared" si="4"/>
        <v>0.77800000000000002</v>
      </c>
      <c r="N73" s="77"/>
    </row>
  </sheetData>
  <mergeCells count="8">
    <mergeCell ref="M11:M12"/>
    <mergeCell ref="K2:L2"/>
    <mergeCell ref="A1:H1"/>
    <mergeCell ref="A2:H2"/>
    <mergeCell ref="C11:D11"/>
    <mergeCell ref="E11:G11"/>
    <mergeCell ref="H11:I11"/>
    <mergeCell ref="J11:K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Unit Division and Course Plan</vt:lpstr>
      <vt:lpstr>Rubrics</vt:lpstr>
      <vt:lpstr>CO PO Matrix</vt:lpstr>
      <vt:lpstr>CO Measurment</vt:lpstr>
      <vt:lpstr>'Unit Division and Course Plan'!Print_Area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Bcomdept2</dc:creator>
  <cp:lastModifiedBy>DELL</cp:lastModifiedBy>
  <cp:lastPrinted>2017-06-08T06:10:10Z</cp:lastPrinted>
  <dcterms:created xsi:type="dcterms:W3CDTF">2017-05-29T14:02:24Z</dcterms:created>
  <dcterms:modified xsi:type="dcterms:W3CDTF">2020-12-30T06:46:47Z</dcterms:modified>
</cp:coreProperties>
</file>